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610" windowHeight="6495" firstSheet="1" activeTab="4"/>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3">'Cash Flow Statement'!$A$1:$F$39</definedName>
    <definedName name="_xlnm.Print_Area" localSheetId="0">'Income Statements'!$A$1:$K$44</definedName>
    <definedName name="_xlnm.Print_Area" localSheetId="4">'Notes'!$A$1:$L$162</definedName>
    <definedName name="_xlnm.Print_Area" localSheetId="2">'Statement of Changes in Equity'!$A$1:$K$26</definedName>
  </definedNames>
  <calcPr fullCalcOnLoad="1"/>
</workbook>
</file>

<file path=xl/sharedStrings.xml><?xml version="1.0" encoding="utf-8"?>
<sst xmlns="http://schemas.openxmlformats.org/spreadsheetml/2006/main" count="285" uniqueCount="196">
  <si>
    <t>INDIVIDUAL QUARTER</t>
  </si>
  <si>
    <t>CUMULATIVE QUARTER</t>
  </si>
  <si>
    <t>CURRENT YEAR QUARTER</t>
  </si>
  <si>
    <t>CURRENT YEAR TO DATE</t>
  </si>
  <si>
    <t>(a)</t>
  </si>
  <si>
    <t>(b)</t>
  </si>
  <si>
    <t>(c)</t>
  </si>
  <si>
    <t>Taxation</t>
  </si>
  <si>
    <t>AS AT END OF CURRENT YEAR QUARTER</t>
  </si>
  <si>
    <t>Net tangible assets per share (sen)</t>
  </si>
  <si>
    <t>PRECEDING YEAR CORRESPONDING PERIOD</t>
  </si>
  <si>
    <t>AS AT PRECEDING FINANCIAL YEAR END</t>
  </si>
  <si>
    <t>(Incorporated in Malaysia)</t>
  </si>
  <si>
    <t>Share Capital</t>
  </si>
  <si>
    <t xml:space="preserve"> Reserves</t>
  </si>
  <si>
    <t>NOTES</t>
  </si>
  <si>
    <t>Dividends</t>
  </si>
  <si>
    <t>By Order of the Board</t>
  </si>
  <si>
    <t>Date:</t>
  </si>
  <si>
    <t xml:space="preserve"> </t>
  </si>
  <si>
    <t>Secretary</t>
  </si>
  <si>
    <t>PRECEDING YEAR CORRESPONDING QUARTER</t>
  </si>
  <si>
    <t>RM('000)</t>
  </si>
  <si>
    <t>Revenue</t>
  </si>
  <si>
    <t>Basic</t>
  </si>
  <si>
    <t>Fully diluted</t>
  </si>
  <si>
    <t>Operating expenses</t>
  </si>
  <si>
    <t>Other operating income</t>
  </si>
  <si>
    <t>Finance cost</t>
  </si>
  <si>
    <t>Investing results</t>
  </si>
  <si>
    <t>(The figures have not been audited)</t>
  </si>
  <si>
    <t>PROPERTY, PLANT AND EQUIPMENT</t>
  </si>
  <si>
    <t>INTANGIBLE ASSETS</t>
  </si>
  <si>
    <t>CURRENT ASSETS</t>
  </si>
  <si>
    <t>Trade Receivables</t>
  </si>
  <si>
    <t>Cash and Bank Balances</t>
  </si>
  <si>
    <t>CURRENT LIABILITIES</t>
  </si>
  <si>
    <t>Other Payables and Accrued Expenses</t>
  </si>
  <si>
    <t>FINANCED BY:</t>
  </si>
  <si>
    <t>NET CURRENT ASSETS</t>
  </si>
  <si>
    <t>Total</t>
  </si>
  <si>
    <t>CASH FLOWS FROM OPERATING ACTIVITIES</t>
  </si>
  <si>
    <t>Adjustments for:</t>
  </si>
  <si>
    <t>Amortisation of intangible assets</t>
  </si>
  <si>
    <t>Depreciation of property, plant and equipment</t>
  </si>
  <si>
    <t>Changes in working capital:</t>
  </si>
  <si>
    <t>Net change in current assets</t>
  </si>
  <si>
    <t>Net change in current liabilities</t>
  </si>
  <si>
    <t>CASH FLOWS FROM INVESTING ACTIVITIES</t>
  </si>
  <si>
    <t>Purchase of property, plant and equipment</t>
  </si>
  <si>
    <t>Net cash used in investing activities</t>
  </si>
  <si>
    <t>CASH AND CASH EQUIVALENTS AT BEGINNING OF THE PERIOD</t>
  </si>
  <si>
    <t>CASH AND CASH EQUIVALENTS AT END OF THE PERIOD</t>
  </si>
  <si>
    <t>A</t>
  </si>
  <si>
    <t>A1</t>
  </si>
  <si>
    <t>Basis of preparation</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</si>
  <si>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</si>
  <si>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</si>
  <si>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</si>
  <si>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</si>
  <si>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</si>
  <si>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</si>
  <si>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</si>
  <si>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</si>
  <si>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</si>
  <si>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</si>
  <si>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</si>
  <si>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</si>
  <si>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Segment information</t>
  </si>
  <si>
    <t>A9</t>
  </si>
  <si>
    <t>A10</t>
  </si>
  <si>
    <t>A11</t>
  </si>
  <si>
    <t>A12</t>
  </si>
  <si>
    <t>Contingent liabilities</t>
  </si>
  <si>
    <t>A13</t>
  </si>
  <si>
    <t>Capital commitments</t>
  </si>
  <si>
    <t>A14</t>
  </si>
  <si>
    <t>Significant related party transactions</t>
  </si>
  <si>
    <t>A15</t>
  </si>
  <si>
    <t>Cash and cash equivalents</t>
  </si>
  <si>
    <t>Cash and bank balances</t>
  </si>
  <si>
    <t>B</t>
  </si>
  <si>
    <t>B1</t>
  </si>
  <si>
    <t>Review of performance</t>
  </si>
  <si>
    <t>B2</t>
  </si>
  <si>
    <t>Variation of results against preceding quarter</t>
  </si>
  <si>
    <t>B3</t>
  </si>
  <si>
    <t>Prospects</t>
  </si>
  <si>
    <t>B4</t>
  </si>
  <si>
    <t>Profit forecast and profit guarantee</t>
  </si>
  <si>
    <t>B5</t>
  </si>
  <si>
    <t>B6</t>
  </si>
  <si>
    <t>Unquoted investments and properties</t>
  </si>
  <si>
    <t>B7</t>
  </si>
  <si>
    <t>Quoted securities</t>
  </si>
  <si>
    <t>B8</t>
  </si>
  <si>
    <t>Status of corporate proposals</t>
  </si>
  <si>
    <t>B9</t>
  </si>
  <si>
    <t>B10</t>
  </si>
  <si>
    <t>Off balance sheet financial instruments</t>
  </si>
  <si>
    <t>B11</t>
  </si>
  <si>
    <t>B12</t>
  </si>
  <si>
    <t>B13</t>
  </si>
  <si>
    <t>a.</t>
  </si>
  <si>
    <t>Valuation of property, plant and equipment</t>
  </si>
  <si>
    <t>(Note A15)</t>
  </si>
  <si>
    <t>Material events subsequent to the end of the quarter</t>
  </si>
  <si>
    <t>Retained Profit</t>
  </si>
  <si>
    <t>Distributable - Retained Profit</t>
  </si>
  <si>
    <t>Net cash from operating activities</t>
  </si>
  <si>
    <t>There were no contingent liabilities as at the date of this announcement.</t>
  </si>
  <si>
    <t>There were no capital commitments as at the date of this announcement.</t>
  </si>
  <si>
    <t>There were no significant related party transactions as at the date of this announcement.</t>
  </si>
  <si>
    <t>CONDENSED INCOME STATEMENTS</t>
  </si>
  <si>
    <t>31/03/2004</t>
  </si>
  <si>
    <t>(The Condensed Income Statements should be read in conjunction with</t>
  </si>
  <si>
    <t>CONDENSED BALANCE SHEET</t>
  </si>
  <si>
    <t>(The Condensed Balance Sheet should be read in conjunction with</t>
  </si>
  <si>
    <t>CONDENSED STATEMENT OF CHANGES IN EQUITY</t>
  </si>
  <si>
    <t>(The Condensed Statement of Changes in Equity should be read in conjunction with</t>
  </si>
  <si>
    <t>CONDENSED CASH FLOW STATEMENT</t>
  </si>
  <si>
    <t>The Company's operations were not subject to any seasonal or cyclical changes.</t>
  </si>
  <si>
    <t>There were no unusual items affecting assets, liabilities, equity, net income or cash flows of the Company since the last annual audited financial statements.</t>
  </si>
  <si>
    <t>No segmental reporting has been prepared as the Company is only engaged in the software development and the Company operates principally in Malaysia.</t>
  </si>
  <si>
    <t>INITIAL PUBLIC OFFERING ("IPO")</t>
  </si>
  <si>
    <t>The IPO involved the following :-</t>
  </si>
  <si>
    <t>(d)</t>
  </si>
  <si>
    <t>Changes in the composition of the Company</t>
  </si>
  <si>
    <t>There were no changes in the composition of the Company for the current financial quarter.</t>
  </si>
  <si>
    <t>Company's borrowings and debt securities</t>
  </si>
  <si>
    <t>The Company did not announce any profit forecast nor profit guarantee during the financial quarter.</t>
  </si>
  <si>
    <t>3 months ended 31.03.2004</t>
  </si>
  <si>
    <t>(The Condensed Cash Flow Statement should be read in conjunction with</t>
  </si>
  <si>
    <t>Operating profit before working capital changes</t>
  </si>
  <si>
    <t>Refer to Note A10</t>
  </si>
  <si>
    <t>NET INCREASE IN CASH AND CASH EQUIVALENTS</t>
  </si>
  <si>
    <t>There were no dividends paid during the current financial quarter.</t>
  </si>
  <si>
    <t>There were no financial instruments with off-balance sheet risk as at the date of this announcement applicable to the Company.</t>
  </si>
  <si>
    <t>There were no material litigations pending at the date of this announcement.</t>
  </si>
  <si>
    <t>Material litigations</t>
  </si>
  <si>
    <t>Other Receivables and Prepaid Expenses</t>
  </si>
  <si>
    <t>N/A</t>
  </si>
  <si>
    <t>Profit from operations</t>
  </si>
  <si>
    <t>Profit before taxation</t>
  </si>
  <si>
    <t>Net Profit</t>
  </si>
  <si>
    <t>Earnings Per Share (Sen)</t>
  </si>
  <si>
    <t>Earnings per share</t>
  </si>
  <si>
    <t xml:space="preserve">No comparative figures for the preceding year comparative quarter as this is the first set of interim financial statements presented. </t>
  </si>
  <si>
    <t>CWORKS SYSTEMS BERHAD</t>
  </si>
  <si>
    <t>(Company No: 554979-T)</t>
  </si>
  <si>
    <t>Quarterly report on results for the 1st quarter ended 31.03.2005</t>
  </si>
  <si>
    <t>31/03/2005</t>
  </si>
  <si>
    <t>the Annual Financial Report for the year ended 31 December 2004)</t>
  </si>
  <si>
    <t>31/12/2004</t>
  </si>
  <si>
    <t>3 months quarter ended 31.03.2005</t>
  </si>
  <si>
    <t>Balance as at 31 December 2004</t>
  </si>
  <si>
    <t>Balance as at 31 March 2005</t>
  </si>
  <si>
    <t>Net profit for the period</t>
  </si>
  <si>
    <t>Issuance of shares during the period - Bonus Issue</t>
  </si>
  <si>
    <t>3 months ended 31.03.2005</t>
  </si>
  <si>
    <t>Cash Generated From Operations</t>
  </si>
  <si>
    <t>Development cost incurred</t>
  </si>
  <si>
    <t>EXPLANATORY NOTES PURSUANT TO FRS 134 INTERIM FINANCIAL REPORTING</t>
  </si>
  <si>
    <t>The interim financial report has been prepared in compliance with FRS 134, Interim Financial Reporting and Appendix 7A of the Listing Requirements of Bursa Malaysia Securities Berhad for the MESDAQ Market.</t>
  </si>
  <si>
    <t>The interim financial report should be read in conjunction with the audited financial statements of the Company for the year ended 31 December 2004.</t>
  </si>
  <si>
    <t>The accounting policies and methods of computation adopted by the Company in this interim financial report are consistent with those adopted in the annual financial statements for the year ended 31 December 2004.</t>
  </si>
  <si>
    <t>Auditors' report of preceding annual financial statements</t>
  </si>
  <si>
    <t>The auditors' report on the preceding year's annual audited financial statements was not subject to any qualification.</t>
  </si>
  <si>
    <t>Saved for the Bonus Issue as disclosed in Note A10, there were no issuance, cancellation, repurchase, resale and repayment of debt and equity securities for the current financial quarter.</t>
  </si>
  <si>
    <t>Save as disclosed below, there were no material events subsequent to the current financial quarter ended 31 March 2005 up to the date of this report which, is likely to substantially affect the results of the operations of the Company.</t>
  </si>
  <si>
    <t>In conjunction with and as an integral part of the listing of and quotation for the entire issued and paid-up share capital of the Company, the Company undertook an IPO which was approved by the Securities Commission ("SC") on 20 January 2005 and 15 April 2005 and Bursa Malaysia Securities Berhad ("BMSB") on 24 January 2005. The SC also vide its letter dated 23 March 2005 approved the Rights Issue.</t>
  </si>
  <si>
    <t>Bonus Issue of 10,160,200 new ordinary shares of RM0.10 each credited as fully paid-up in the Company to the shareholders of CWorks Systems Berhad on the basis of approximately 4.6 new shares for every one (1) share held through the capitalisation of RM1,016,020 from the audited unappropriated profit of the Company, effected on 25 March 2005;</t>
  </si>
  <si>
    <t>31.03.2005</t>
  </si>
  <si>
    <t>EXPLANATORY NOTES PURSUANT TO APPENDIX 7A OF THE LISTING REQUIREMENTS OF BURSA MALAYSIA SECURITIES BERHAD FOR THE MESDAQ MARKET</t>
  </si>
  <si>
    <t>b.</t>
  </si>
  <si>
    <t xml:space="preserve">Diluted </t>
  </si>
  <si>
    <t>The fully diluted earnings per share have not been presented as there is no diluted effect for the shares of the Company.</t>
  </si>
  <si>
    <t>There were no borrowings and debt securities for the financial quarter under review.</t>
  </si>
  <si>
    <t>There were no acquisitions or disposals of quoted securities for the financial quarter under review.</t>
  </si>
  <si>
    <t>There were no acquisitions or disposals of unquoted investments and properties for the financial quarter under review.</t>
  </si>
  <si>
    <t>No provision for taxation has been made as the Company has been awarded Multimedia Super Corridor status by the Government of Malaysia. Accordingly, there is no tax charge on the business income for the financial quarter under review as the Company has been granted pioneer status under the Promotion of Investments (Amendment) Act, 1997.</t>
  </si>
  <si>
    <t>Based on the performance todate, the Board expects that Year 2005 to be a satisfactory year.</t>
  </si>
  <si>
    <t>Amount owing to a Director</t>
  </si>
  <si>
    <t>There were no changes in estimates of amounts reported in prior financial years, which may have a material effect in the current financial quarter.</t>
  </si>
  <si>
    <t>No dividends have been declared in respect of the financial period under review.</t>
  </si>
  <si>
    <t>There were no changes in the valuation of the property, plant and equipment reported in the previous audited financial statements that will have effect in the current financial quarter under review.</t>
  </si>
  <si>
    <t>Rights Issue of 24,720,400 new shares credited as fully paid-up per share at par to the shareholders of CWorks Systems Berhad on the basis of 2 new shares for every one (1) share held after the Bonus Issue, effected on 5 April 2005;</t>
  </si>
  <si>
    <t>Listing of and quotation for CWorks Systems Berhad's entire enlarged issued and paid-up share capital comprising 50,000,600 CWorks Systems Berhad shares upon completion of the New Issue, on the MESDAQ Market of the BMSB ("Listing").</t>
  </si>
  <si>
    <t>Kuala Lumpur</t>
  </si>
  <si>
    <t>Basic earnings per share is calculated based on the profit after tax for the current quarter of RM350,387 and the number of ordinary shares of RM0.10 each in issue during the current financial quarter of 12,360,200. [After taking into account Bonus Issue but excluding Rights Issue and New Issue]</t>
  </si>
  <si>
    <r>
      <t>New Issue of 12,920,000 new ordinary shares of RM0.10 each at an issue price of RM 0.67 per share, effected on 3 May 2005</t>
    </r>
    <r>
      <rPr>
        <sz val="10"/>
        <rFont val="Arial Narrow"/>
        <family val="2"/>
      </rPr>
      <t xml:space="preserve">; and </t>
    </r>
  </si>
  <si>
    <t>Wong Keo Rou (MAICSA 7021435)</t>
  </si>
  <si>
    <t>5 May 2005</t>
  </si>
  <si>
    <t xml:space="preserve">The Company recorded a turnover and profit after taxation of RM569,521 and RM350,387 respectively for the current financial quarter. This represents an improvement compared to the preceding year corresponding quarter pro-rated turnover and profit after taxation of RM461,757 and RM323,006 respectively. The improvement is mainly due to the aggressive marketing efforts being carried out by the Company which resulted in the increase in the number of customers and further penetration into overseas market. </t>
  </si>
  <si>
    <t xml:space="preserve">The Company recorded a turnover and profit after taxation of RM569,521 and RM350,387 respectively for the current financial quarter. This represents an improvement compared to the preceding quarter pro-rated turnover and profit after taxation of RM461,757 and RM323,006 respectively. The improvement is mainly due to the aggressive marketing efforts being carried out by the Company which resulted in the increase in the number of customers and further penetration into overseas market. </t>
  </si>
  <si>
    <t>(Formerly known as Clueword Dotcom Sdn Bhd)</t>
  </si>
</sst>
</file>

<file path=xl/styles.xml><?xml version="1.0" encoding="utf-8"?>
<styleSheet xmlns="http://schemas.openxmlformats.org/spreadsheetml/2006/main">
  <numFmts count="19">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_);_(* \(#,##0.0\);_(* &quot;-&quot;??_);_(@_)"/>
    <numFmt numFmtId="171" formatCode="_(* #,##0_);_(* \(#,##0\);_(* &quot;-&quot;??_);_(@_)"/>
    <numFmt numFmtId="172" formatCode="_(* #,##0.0_);_(* \(#,##0.0\);_(* &quot;-&quot;_);_(@_)"/>
    <numFmt numFmtId="173" formatCode="#,##0.0"/>
    <numFmt numFmtId="174" formatCode="_(* #,##0.0_);_(* \(#,##0.0\);_(* &quot;-&quot;?_);_(@_)"/>
  </numFmts>
  <fonts count="7">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1"/>
      <name val="Arial Narrow"/>
      <family val="2"/>
    </font>
  </fonts>
  <fills count="3">
    <fill>
      <patternFill/>
    </fill>
    <fill>
      <patternFill patternType="gray125"/>
    </fill>
    <fill>
      <patternFill patternType="solid">
        <fgColor indexed="8"/>
        <bgColor indexed="64"/>
      </patternFill>
    </fill>
  </fills>
  <borders count="11">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vertical="center"/>
    </xf>
    <xf numFmtId="0" fontId="1" fillId="0" borderId="0" xfId="0" applyFont="1" applyAlignment="1">
      <alignment/>
    </xf>
    <xf numFmtId="14" fontId="1" fillId="0" borderId="0" xfId="0" applyNumberFormat="1" applyFont="1" applyBorder="1" applyAlignment="1" quotePrefix="1">
      <alignment horizontal="center" vertical="center"/>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 fillId="0" borderId="0" xfId="0" applyFont="1" applyBorder="1" applyAlignment="1">
      <alignment horizontal="left" vertical="center"/>
    </xf>
    <xf numFmtId="171" fontId="0" fillId="0" borderId="0" xfId="15" applyNumberFormat="1" applyFont="1" applyBorder="1" applyAlignment="1">
      <alignment horizontal="center" vertical="center"/>
    </xf>
    <xf numFmtId="171" fontId="0" fillId="0" borderId="1" xfId="15" applyNumberFormat="1" applyFont="1" applyBorder="1" applyAlignment="1">
      <alignment horizontal="center" vertical="center"/>
    </xf>
    <xf numFmtId="0" fontId="1" fillId="0" borderId="0" xfId="0" applyFont="1" applyAlignment="1">
      <alignment horizontal="center"/>
    </xf>
    <xf numFmtId="0" fontId="1" fillId="0" borderId="0" xfId="0" applyFont="1" applyAlignment="1">
      <alignment vertical="top"/>
    </xf>
    <xf numFmtId="0" fontId="0" fillId="0" borderId="0" xfId="0" applyFont="1" applyAlignment="1">
      <alignment/>
    </xf>
    <xf numFmtId="0" fontId="0" fillId="0" borderId="0" xfId="0" applyFont="1" applyAlignment="1">
      <alignment horizontal="center"/>
    </xf>
    <xf numFmtId="171" fontId="0" fillId="0" borderId="0" xfId="0" applyNumberFormat="1" applyFont="1" applyBorder="1" applyAlignment="1">
      <alignment horizontal="center" vertical="center"/>
    </xf>
    <xf numFmtId="0" fontId="0" fillId="0" borderId="0" xfId="0" applyFont="1" applyAlignment="1">
      <alignment vertical="top"/>
    </xf>
    <xf numFmtId="0" fontId="0" fillId="0" borderId="0" xfId="0" applyFont="1" applyBorder="1" applyAlignment="1">
      <alignment horizontal="center" vertical="center"/>
    </xf>
    <xf numFmtId="171" fontId="0" fillId="0" borderId="2" xfId="0" applyNumberFormat="1" applyFont="1" applyBorder="1" applyAlignment="1">
      <alignment horizontal="center" vertical="center"/>
    </xf>
    <xf numFmtId="171" fontId="0" fillId="0" borderId="3" xfId="15" applyNumberFormat="1" applyFont="1" applyBorder="1" applyAlignment="1">
      <alignment/>
    </xf>
    <xf numFmtId="0" fontId="0" fillId="0" borderId="0" xfId="0" applyFont="1" applyBorder="1" applyAlignment="1">
      <alignment vertical="center"/>
    </xf>
    <xf numFmtId="41" fontId="0" fillId="0" borderId="0" xfId="0" applyNumberFormat="1" applyFont="1" applyBorder="1" applyAlignment="1">
      <alignment horizontal="center" vertical="center"/>
    </xf>
    <xf numFmtId="171" fontId="0" fillId="0" borderId="0" xfId="15" applyNumberFormat="1" applyFont="1" applyAlignment="1">
      <alignment horizontal="center"/>
    </xf>
    <xf numFmtId="0" fontId="0" fillId="0" borderId="0" xfId="0" applyFont="1" applyAlignment="1">
      <alignment horizontal="justify" vertical="top"/>
    </xf>
    <xf numFmtId="171" fontId="0" fillId="0" borderId="0" xfId="15" applyNumberFormat="1" applyFont="1" applyAlignment="1">
      <alignment/>
    </xf>
    <xf numFmtId="171" fontId="0" fillId="0" borderId="4" xfId="15" applyNumberFormat="1" applyFont="1" applyBorder="1" applyAlignment="1">
      <alignment/>
    </xf>
    <xf numFmtId="0" fontId="0" fillId="0" borderId="0" xfId="0" applyFont="1" applyBorder="1" applyAlignment="1">
      <alignment/>
    </xf>
    <xf numFmtId="171" fontId="0" fillId="0" borderId="3" xfId="15" applyNumberFormat="1" applyFont="1" applyBorder="1" applyAlignment="1">
      <alignment horizontal="center"/>
    </xf>
    <xf numFmtId="43" fontId="0" fillId="0" borderId="0" xfId="15" applyFont="1" applyAlignment="1">
      <alignment/>
    </xf>
    <xf numFmtId="0" fontId="0" fillId="0" borderId="0" xfId="0" applyFont="1" applyFill="1" applyAlignment="1">
      <alignment/>
    </xf>
    <xf numFmtId="172" fontId="0" fillId="0" borderId="0" xfId="0" applyNumberFormat="1" applyFont="1" applyBorder="1" applyAlignment="1">
      <alignment horizontal="center" vertical="center"/>
    </xf>
    <xf numFmtId="41" fontId="0" fillId="0" borderId="5" xfId="0" applyNumberFormat="1" applyFont="1" applyBorder="1" applyAlignment="1">
      <alignment horizontal="center" vertical="center"/>
    </xf>
    <xf numFmtId="41" fontId="0" fillId="0" borderId="6" xfId="0" applyNumberFormat="1" applyFont="1" applyBorder="1" applyAlignment="1">
      <alignment horizontal="center" vertical="center"/>
    </xf>
    <xf numFmtId="41" fontId="0" fillId="0" borderId="7" xfId="0" applyNumberFormat="1" applyFont="1" applyBorder="1" applyAlignment="1">
      <alignment horizontal="center" vertical="center"/>
    </xf>
    <xf numFmtId="41" fontId="0" fillId="0" borderId="2" xfId="0" applyNumberFormat="1" applyFont="1" applyBorder="1" applyAlignment="1">
      <alignment horizontal="center" vertical="center"/>
    </xf>
    <xf numFmtId="43" fontId="0" fillId="0" borderId="0" xfId="0" applyNumberFormat="1" applyFont="1" applyBorder="1" applyAlignment="1">
      <alignment horizontal="center" vertical="center"/>
    </xf>
    <xf numFmtId="41" fontId="0" fillId="0" borderId="0" xfId="0" applyNumberFormat="1" applyFont="1" applyAlignment="1">
      <alignment/>
    </xf>
    <xf numFmtId="41" fontId="0" fillId="0" borderId="0" xfId="0" applyNumberFormat="1" applyFont="1" applyBorder="1" applyAlignment="1">
      <alignment/>
    </xf>
    <xf numFmtId="0" fontId="0" fillId="0" borderId="0" xfId="0" applyFont="1" applyFill="1" applyBorder="1" applyAlignment="1">
      <alignment vertical="center"/>
    </xf>
    <xf numFmtId="0" fontId="0" fillId="0" borderId="0" xfId="0" applyFont="1" applyBorder="1" applyAlignment="1">
      <alignment horizontal="left" vertical="center"/>
    </xf>
    <xf numFmtId="171" fontId="1" fillId="0" borderId="0" xfId="15" applyNumberFormat="1" applyFont="1" applyBorder="1" applyAlignment="1">
      <alignment horizontal="center" vertical="center"/>
    </xf>
    <xf numFmtId="171" fontId="0" fillId="0" borderId="2" xfId="15" applyNumberFormat="1" applyFont="1" applyBorder="1" applyAlignment="1">
      <alignment horizontal="center" vertical="center"/>
    </xf>
    <xf numFmtId="0" fontId="0" fillId="0" borderId="0" xfId="0" applyFont="1" applyAlignment="1">
      <alignment horizontal="center" vertical="top"/>
    </xf>
    <xf numFmtId="0" fontId="0" fillId="0" borderId="0" xfId="0" applyFont="1" applyBorder="1" applyAlignment="1">
      <alignment horizontal="center"/>
    </xf>
    <xf numFmtId="41" fontId="0" fillId="0" borderId="4" xfId="0" applyNumberFormat="1" applyFont="1" applyBorder="1" applyAlignment="1">
      <alignment horizontal="center" vertical="center"/>
    </xf>
    <xf numFmtId="172" fontId="0" fillId="0" borderId="4" xfId="0" applyNumberFormat="1" applyFont="1" applyBorder="1" applyAlignment="1">
      <alignment horizontal="center" vertical="center"/>
    </xf>
    <xf numFmtId="172" fontId="0" fillId="0" borderId="1" xfId="0" applyNumberFormat="1" applyFont="1" applyBorder="1" applyAlignment="1">
      <alignment horizontal="center" vertical="center"/>
    </xf>
    <xf numFmtId="41" fontId="0" fillId="0" borderId="1" xfId="0" applyNumberFormat="1" applyFont="1" applyBorder="1" applyAlignment="1">
      <alignment horizontal="center" vertical="center"/>
    </xf>
    <xf numFmtId="171" fontId="0" fillId="0" borderId="8" xfId="15" applyNumberFormat="1" applyFont="1" applyBorder="1" applyAlignment="1">
      <alignment horizontal="center" vertical="center"/>
    </xf>
    <xf numFmtId="0" fontId="0" fillId="0" borderId="0" xfId="0" applyAlignment="1">
      <alignment/>
    </xf>
    <xf numFmtId="171" fontId="0" fillId="0" borderId="4" xfId="15" applyNumberFormat="1" applyFont="1" applyBorder="1" applyAlignment="1">
      <alignment horizontal="center" vertical="center"/>
    </xf>
    <xf numFmtId="0" fontId="0" fillId="0" borderId="0" xfId="0" applyAlignment="1">
      <alignment horizontal="justify" vertical="top" wrapText="1"/>
    </xf>
    <xf numFmtId="0" fontId="0" fillId="0" borderId="0" xfId="0" applyAlignment="1">
      <alignment wrapText="1"/>
    </xf>
    <xf numFmtId="0" fontId="6" fillId="0" borderId="0" xfId="0" applyFont="1" applyAlignment="1">
      <alignment vertical="center"/>
    </xf>
    <xf numFmtId="0" fontId="1" fillId="0" borderId="0" xfId="0" applyFont="1" applyAlignment="1">
      <alignment horizontal="center" vertical="top"/>
    </xf>
    <xf numFmtId="0" fontId="3" fillId="0" borderId="0" xfId="0" applyFont="1" applyAlignment="1">
      <alignment horizontal="center" vertical="center"/>
    </xf>
    <xf numFmtId="0" fontId="1" fillId="0" borderId="0" xfId="0" applyFont="1" applyBorder="1" applyAlignment="1">
      <alignment horizontal="center" vertical="center"/>
    </xf>
    <xf numFmtId="0" fontId="0" fillId="0" borderId="9" xfId="0" applyFont="1" applyFill="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3" fillId="2" borderId="10" xfId="0" applyFont="1" applyFill="1" applyBorder="1" applyAlignment="1">
      <alignment horizontal="center" vertical="center"/>
    </xf>
    <xf numFmtId="0" fontId="6" fillId="0" borderId="0" xfId="0" applyFont="1" applyAlignment="1">
      <alignment horizontal="center" vertical="center"/>
    </xf>
    <xf numFmtId="0" fontId="3" fillId="2" borderId="0" xfId="0" applyFont="1" applyFill="1" applyAlignment="1">
      <alignment horizontal="center" vertical="center"/>
    </xf>
    <xf numFmtId="0" fontId="0" fillId="0" borderId="0" xfId="0" applyFont="1" applyAlignment="1">
      <alignment horizontal="center"/>
    </xf>
    <xf numFmtId="0" fontId="0" fillId="0" borderId="0" xfId="0" applyFont="1" applyAlignment="1">
      <alignment horizontal="justify" vertical="top" wrapText="1"/>
    </xf>
    <xf numFmtId="0" fontId="0" fillId="0" borderId="0" xfId="0" applyAlignment="1">
      <alignment horizontal="justify" vertical="top" wrapText="1"/>
    </xf>
    <xf numFmtId="0" fontId="6" fillId="0" borderId="0" xfId="0" applyFont="1" applyAlignment="1">
      <alignment horizontal="center" vertical="top"/>
    </xf>
    <xf numFmtId="0" fontId="0" fillId="0" borderId="0" xfId="0" applyFont="1" applyAlignment="1">
      <alignment horizontal="justify" vertical="top"/>
    </xf>
    <xf numFmtId="0" fontId="0" fillId="0" borderId="0" xfId="0" applyNumberFormat="1" applyFont="1" applyAlignment="1">
      <alignment horizontal="justify" vertical="top"/>
    </xf>
    <xf numFmtId="0" fontId="0" fillId="0" borderId="0" xfId="0" applyAlignment="1">
      <alignment horizontal="justify" vertical="top"/>
    </xf>
    <xf numFmtId="0" fontId="0" fillId="0" borderId="0" xfId="0" applyAlignment="1">
      <alignment/>
    </xf>
    <xf numFmtId="0" fontId="1" fillId="0" borderId="0" xfId="0" applyFont="1" applyAlignment="1">
      <alignment horizontal="justify" vertical="top"/>
    </xf>
    <xf numFmtId="0" fontId="3" fillId="2" borderId="0" xfId="0" applyFont="1" applyFill="1" applyAlignment="1">
      <alignment horizontal="center" vertical="top"/>
    </xf>
    <xf numFmtId="0" fontId="0" fillId="0" borderId="0" xfId="0" applyFont="1" applyAlignment="1">
      <alignment horizontal="center" vertical="top"/>
    </xf>
    <xf numFmtId="0" fontId="4" fillId="0" borderId="0" xfId="0" applyFont="1" applyAlignment="1">
      <alignment horizontal="center" vertical="top"/>
    </xf>
    <xf numFmtId="0" fontId="5" fillId="0" borderId="0" xfId="0" applyFont="1" applyAlignment="1">
      <alignment horizontal="center" vertical="top"/>
    </xf>
    <xf numFmtId="0" fontId="3" fillId="0" borderId="0" xfId="0" applyFont="1" applyAlignment="1">
      <alignment horizontal="center" vertical="top"/>
    </xf>
    <xf numFmtId="15" fontId="0" fillId="0" borderId="0" xfId="0" applyNumberFormat="1" applyFont="1" applyFill="1" applyAlignment="1" quotePrefix="1">
      <alignment horizontal="left"/>
    </xf>
    <xf numFmtId="0" fontId="0" fillId="0" borderId="0" xfId="0" applyFont="1" applyFill="1" applyAlignment="1">
      <alignment horizontal="left"/>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4"/>
  <sheetViews>
    <sheetView workbookViewId="0" topLeftCell="A1">
      <selection activeCell="A2" sqref="A2:K2"/>
    </sheetView>
  </sheetViews>
  <sheetFormatPr defaultColWidth="9.33203125" defaultRowHeight="12.75"/>
  <cols>
    <col min="1" max="3" width="3.83203125" style="14" customWidth="1"/>
    <col min="4" max="4" width="22.33203125" style="14" customWidth="1"/>
    <col min="5" max="5" width="18.5" style="14" customWidth="1"/>
    <col min="6" max="6" width="1.83203125" style="14" customWidth="1"/>
    <col min="7" max="7" width="18.5" style="14" customWidth="1"/>
    <col min="8" max="8" width="1.83203125" style="14" customWidth="1"/>
    <col min="9" max="9" width="18.5" style="14" customWidth="1"/>
    <col min="10" max="10" width="1.83203125" style="14" customWidth="1"/>
    <col min="11" max="11" width="18.5" style="14" customWidth="1"/>
    <col min="12" max="16384" width="9.33203125" style="14" customWidth="1"/>
  </cols>
  <sheetData>
    <row r="1" spans="1:11" ht="19.5" customHeight="1">
      <c r="A1" s="59" t="s">
        <v>148</v>
      </c>
      <c r="B1" s="59"/>
      <c r="C1" s="59"/>
      <c r="D1" s="59"/>
      <c r="E1" s="59"/>
      <c r="F1" s="59"/>
      <c r="G1" s="59"/>
      <c r="H1" s="59"/>
      <c r="I1" s="59"/>
      <c r="J1" s="59"/>
      <c r="K1" s="59"/>
    </row>
    <row r="2" spans="1:11" ht="12.75" customHeight="1">
      <c r="A2" s="62" t="s">
        <v>195</v>
      </c>
      <c r="B2" s="62"/>
      <c r="C2" s="62"/>
      <c r="D2" s="62"/>
      <c r="E2" s="62"/>
      <c r="F2" s="62"/>
      <c r="G2" s="62"/>
      <c r="H2" s="62"/>
      <c r="I2" s="62"/>
      <c r="J2" s="62"/>
      <c r="K2" s="62"/>
    </row>
    <row r="3" spans="1:11" ht="9.75" customHeight="1">
      <c r="A3" s="60" t="s">
        <v>149</v>
      </c>
      <c r="B3" s="60"/>
      <c r="C3" s="60"/>
      <c r="D3" s="60"/>
      <c r="E3" s="60"/>
      <c r="F3" s="60"/>
      <c r="G3" s="60"/>
      <c r="H3" s="60"/>
      <c r="I3" s="60"/>
      <c r="J3" s="60"/>
      <c r="K3" s="60"/>
    </row>
    <row r="4" spans="1:11" ht="9.75" customHeight="1">
      <c r="A4" s="60" t="s">
        <v>12</v>
      </c>
      <c r="B4" s="60"/>
      <c r="C4" s="60"/>
      <c r="D4" s="60"/>
      <c r="E4" s="60"/>
      <c r="F4" s="60"/>
      <c r="G4" s="60"/>
      <c r="H4" s="60"/>
      <c r="I4" s="60"/>
      <c r="J4" s="60"/>
      <c r="K4" s="60"/>
    </row>
    <row r="5" spans="1:11" ht="19.5" customHeight="1">
      <c r="A5" s="56" t="s">
        <v>150</v>
      </c>
      <c r="B5" s="56"/>
      <c r="C5" s="56"/>
      <c r="D5" s="56"/>
      <c r="E5" s="56"/>
      <c r="F5" s="56"/>
      <c r="G5" s="56"/>
      <c r="H5" s="56"/>
      <c r="I5" s="56"/>
      <c r="J5" s="56"/>
      <c r="K5" s="56"/>
    </row>
    <row r="6" spans="1:11" ht="19.5" customHeight="1" thickBot="1">
      <c r="A6" s="61" t="s">
        <v>113</v>
      </c>
      <c r="B6" s="61"/>
      <c r="C6" s="61"/>
      <c r="D6" s="61"/>
      <c r="E6" s="61"/>
      <c r="F6" s="61"/>
      <c r="G6" s="61"/>
      <c r="H6" s="61"/>
      <c r="I6" s="61"/>
      <c r="J6" s="61"/>
      <c r="K6" s="61"/>
    </row>
    <row r="7" spans="1:11" ht="20.25" customHeight="1">
      <c r="A7" s="58" t="s">
        <v>30</v>
      </c>
      <c r="B7" s="58"/>
      <c r="C7" s="58"/>
      <c r="D7" s="58"/>
      <c r="E7" s="58"/>
      <c r="F7" s="58"/>
      <c r="G7" s="58"/>
      <c r="H7" s="58"/>
      <c r="I7" s="58"/>
      <c r="J7" s="58"/>
      <c r="K7" s="58"/>
    </row>
    <row r="8" spans="1:11" ht="20.25" customHeight="1">
      <c r="A8" s="7"/>
      <c r="B8" s="7"/>
      <c r="C8" s="7"/>
      <c r="D8" s="7"/>
      <c r="E8" s="7"/>
      <c r="F8" s="7"/>
      <c r="G8" s="7"/>
      <c r="H8" s="7"/>
      <c r="I8" s="7"/>
      <c r="J8" s="7"/>
      <c r="K8" s="7"/>
    </row>
    <row r="9" spans="1:11" ht="15" customHeight="1">
      <c r="A9" s="18"/>
      <c r="B9" s="18"/>
      <c r="C9" s="21"/>
      <c r="D9" s="21"/>
      <c r="E9" s="57" t="s">
        <v>0</v>
      </c>
      <c r="F9" s="57"/>
      <c r="G9" s="57"/>
      <c r="H9" s="1"/>
      <c r="I9" s="57" t="s">
        <v>1</v>
      </c>
      <c r="J9" s="57"/>
      <c r="K9" s="57"/>
    </row>
    <row r="10" spans="1:11" ht="48" customHeight="1">
      <c r="A10" s="18"/>
      <c r="B10" s="18"/>
      <c r="C10" s="21"/>
      <c r="D10" s="21"/>
      <c r="E10" s="2" t="s">
        <v>2</v>
      </c>
      <c r="F10" s="2"/>
      <c r="G10" s="2" t="s">
        <v>21</v>
      </c>
      <c r="H10" s="2"/>
      <c r="I10" s="2" t="s">
        <v>3</v>
      </c>
      <c r="J10" s="2"/>
      <c r="K10" s="2" t="s">
        <v>10</v>
      </c>
    </row>
    <row r="11" spans="1:11" ht="15" customHeight="1">
      <c r="A11" s="18"/>
      <c r="B11" s="18"/>
      <c r="C11" s="21"/>
      <c r="D11" s="21"/>
      <c r="E11" s="5" t="s">
        <v>151</v>
      </c>
      <c r="F11" s="5"/>
      <c r="G11" s="5" t="s">
        <v>114</v>
      </c>
      <c r="H11" s="5"/>
      <c r="I11" s="5" t="s">
        <v>151</v>
      </c>
      <c r="J11" s="5"/>
      <c r="K11" s="5" t="s">
        <v>114</v>
      </c>
    </row>
    <row r="12" spans="1:11" ht="15" customHeight="1">
      <c r="A12" s="18"/>
      <c r="B12" s="18"/>
      <c r="C12" s="21"/>
      <c r="D12" s="21"/>
      <c r="E12" s="1" t="s">
        <v>22</v>
      </c>
      <c r="F12" s="1"/>
      <c r="G12" s="1" t="s">
        <v>22</v>
      </c>
      <c r="H12" s="1"/>
      <c r="I12" s="1" t="s">
        <v>22</v>
      </c>
      <c r="J12" s="1"/>
      <c r="K12" s="1" t="s">
        <v>22</v>
      </c>
    </row>
    <row r="14" spans="1:11" ht="12.75">
      <c r="A14" s="14" t="s">
        <v>23</v>
      </c>
      <c r="E14" s="25">
        <v>570</v>
      </c>
      <c r="G14" s="23" t="s">
        <v>141</v>
      </c>
      <c r="I14" s="25">
        <f>+E14</f>
        <v>570</v>
      </c>
      <c r="K14" s="23" t="s">
        <v>141</v>
      </c>
    </row>
    <row r="15" spans="5:11" ht="12.75">
      <c r="E15" s="25"/>
      <c r="G15" s="25"/>
      <c r="I15" s="25"/>
      <c r="K15" s="25"/>
    </row>
    <row r="16" spans="1:11" ht="12.75">
      <c r="A16" s="14" t="s">
        <v>26</v>
      </c>
      <c r="E16" s="25">
        <v>-220</v>
      </c>
      <c r="G16" s="23" t="s">
        <v>141</v>
      </c>
      <c r="I16" s="25">
        <f>+E16</f>
        <v>-220</v>
      </c>
      <c r="K16" s="23" t="s">
        <v>141</v>
      </c>
    </row>
    <row r="17" spans="5:11" ht="12.75">
      <c r="E17" s="25"/>
      <c r="G17" s="25"/>
      <c r="I17" s="25"/>
      <c r="K17" s="25"/>
    </row>
    <row r="18" spans="1:11" ht="12.75">
      <c r="A18" s="14" t="s">
        <v>27</v>
      </c>
      <c r="E18" s="25">
        <v>0</v>
      </c>
      <c r="G18" s="23" t="s">
        <v>141</v>
      </c>
      <c r="I18" s="25">
        <f>+E18</f>
        <v>0</v>
      </c>
      <c r="K18" s="23" t="s">
        <v>141</v>
      </c>
    </row>
    <row r="19" spans="5:11" ht="12.75">
      <c r="E19" s="26"/>
      <c r="G19" s="26"/>
      <c r="H19" s="27"/>
      <c r="I19" s="26"/>
      <c r="K19" s="26"/>
    </row>
    <row r="20" spans="5:11" ht="12.75">
      <c r="E20" s="25"/>
      <c r="G20" s="25"/>
      <c r="H20" s="27"/>
      <c r="I20" s="25"/>
      <c r="K20" s="25"/>
    </row>
    <row r="21" spans="1:11" ht="12.75">
      <c r="A21" s="14" t="s">
        <v>142</v>
      </c>
      <c r="E21" s="25">
        <f>+SUM(E14:E18)</f>
        <v>350</v>
      </c>
      <c r="G21" s="23" t="s">
        <v>141</v>
      </c>
      <c r="H21" s="27"/>
      <c r="I21" s="25">
        <f>+SUM(I14:I18)</f>
        <v>350</v>
      </c>
      <c r="K21" s="23" t="s">
        <v>141</v>
      </c>
    </row>
    <row r="22" spans="5:11" ht="12.75">
      <c r="E22" s="25"/>
      <c r="G22" s="25"/>
      <c r="H22" s="27"/>
      <c r="I22" s="25"/>
      <c r="K22" s="25"/>
    </row>
    <row r="23" spans="1:11" ht="12.75">
      <c r="A23" s="14" t="s">
        <v>28</v>
      </c>
      <c r="E23" s="25">
        <v>0</v>
      </c>
      <c r="G23" s="23" t="s">
        <v>141</v>
      </c>
      <c r="H23" s="27"/>
      <c r="I23" s="25">
        <f>+E23</f>
        <v>0</v>
      </c>
      <c r="K23" s="23" t="s">
        <v>141</v>
      </c>
    </row>
    <row r="24" spans="5:11" ht="12.75">
      <c r="E24" s="25"/>
      <c r="G24" s="25"/>
      <c r="H24" s="27"/>
      <c r="I24" s="25"/>
      <c r="K24" s="25"/>
    </row>
    <row r="25" spans="1:11" ht="12.75">
      <c r="A25" s="14" t="s">
        <v>29</v>
      </c>
      <c r="E25" s="25">
        <v>0</v>
      </c>
      <c r="G25" s="23" t="s">
        <v>141</v>
      </c>
      <c r="H25" s="27"/>
      <c r="I25" s="25">
        <f>+E25</f>
        <v>0</v>
      </c>
      <c r="K25" s="23" t="s">
        <v>141</v>
      </c>
    </row>
    <row r="26" spans="5:11" ht="12.75">
      <c r="E26" s="26"/>
      <c r="G26" s="26"/>
      <c r="H26" s="27"/>
      <c r="I26" s="26"/>
      <c r="K26" s="26"/>
    </row>
    <row r="27" spans="5:11" ht="12.75">
      <c r="E27" s="25"/>
      <c r="G27" s="25"/>
      <c r="H27" s="27"/>
      <c r="I27" s="25"/>
      <c r="K27" s="25"/>
    </row>
    <row r="28" spans="1:11" ht="12.75">
      <c r="A28" s="14" t="s">
        <v>143</v>
      </c>
      <c r="E28" s="25">
        <f>+SUM(E21:E25)</f>
        <v>350</v>
      </c>
      <c r="G28" s="23" t="s">
        <v>141</v>
      </c>
      <c r="H28" s="27"/>
      <c r="I28" s="25">
        <f>+SUM(I21:I25)</f>
        <v>350</v>
      </c>
      <c r="K28" s="23" t="s">
        <v>141</v>
      </c>
    </row>
    <row r="29" spans="5:11" ht="12.75">
      <c r="E29" s="25"/>
      <c r="G29" s="25"/>
      <c r="H29" s="27"/>
      <c r="I29" s="25"/>
      <c r="K29" s="25"/>
    </row>
    <row r="30" spans="1:11" ht="12.75">
      <c r="A30" s="14" t="s">
        <v>7</v>
      </c>
      <c r="E30" s="25">
        <v>0</v>
      </c>
      <c r="G30" s="23" t="s">
        <v>141</v>
      </c>
      <c r="H30" s="27"/>
      <c r="I30" s="25">
        <f>+E30</f>
        <v>0</v>
      </c>
      <c r="K30" s="23" t="s">
        <v>141</v>
      </c>
    </row>
    <row r="31" spans="5:11" ht="12.75">
      <c r="E31" s="26"/>
      <c r="G31" s="26"/>
      <c r="H31" s="27"/>
      <c r="I31" s="26"/>
      <c r="K31" s="26"/>
    </row>
    <row r="32" spans="5:11" ht="12.75">
      <c r="E32" s="25"/>
      <c r="G32" s="25"/>
      <c r="H32" s="27"/>
      <c r="I32" s="25"/>
      <c r="K32" s="25"/>
    </row>
    <row r="33" spans="1:11" ht="13.5" thickBot="1">
      <c r="A33" s="14" t="s">
        <v>144</v>
      </c>
      <c r="E33" s="20">
        <f>+SUM(E28:E30)</f>
        <v>350</v>
      </c>
      <c r="G33" s="28" t="s">
        <v>141</v>
      </c>
      <c r="H33" s="27"/>
      <c r="I33" s="20">
        <f>+SUM(I28:I30)</f>
        <v>350</v>
      </c>
      <c r="K33" s="28" t="s">
        <v>141</v>
      </c>
    </row>
    <row r="34" ht="13.5" thickTop="1">
      <c r="H34" s="27"/>
    </row>
    <row r="35" spans="1:8" ht="12.75">
      <c r="A35" s="14" t="s">
        <v>145</v>
      </c>
      <c r="H35" s="27"/>
    </row>
    <row r="36" spans="1:11" ht="12.75">
      <c r="A36" s="14" t="s">
        <v>4</v>
      </c>
      <c r="B36" s="14" t="s">
        <v>24</v>
      </c>
      <c r="E36" s="29">
        <f>+E33/12360.2*100</f>
        <v>2.8316693904629373</v>
      </c>
      <c r="G36" s="23" t="s">
        <v>141</v>
      </c>
      <c r="H36" s="27"/>
      <c r="I36" s="29">
        <f>+I33/12360.2*100</f>
        <v>2.8316693904629373</v>
      </c>
      <c r="K36" s="23" t="s">
        <v>141</v>
      </c>
    </row>
    <row r="37" ht="12.75">
      <c r="H37" s="27"/>
    </row>
    <row r="38" spans="1:11" ht="12.75">
      <c r="A38" s="14" t="s">
        <v>5</v>
      </c>
      <c r="B38" s="14" t="s">
        <v>25</v>
      </c>
      <c r="E38" s="23" t="s">
        <v>141</v>
      </c>
      <c r="F38" s="30"/>
      <c r="G38" s="23" t="s">
        <v>141</v>
      </c>
      <c r="H38" s="30"/>
      <c r="I38" s="23" t="s">
        <v>141</v>
      </c>
      <c r="J38" s="30"/>
      <c r="K38" s="23" t="s">
        <v>141</v>
      </c>
    </row>
    <row r="40" ht="12.75">
      <c r="A40" s="14" t="s">
        <v>147</v>
      </c>
    </row>
    <row r="43" spans="1:11" ht="12.75">
      <c r="A43" s="55" t="s">
        <v>115</v>
      </c>
      <c r="B43" s="55"/>
      <c r="C43" s="55"/>
      <c r="D43" s="55"/>
      <c r="E43" s="55"/>
      <c r="F43" s="55"/>
      <c r="G43" s="55"/>
      <c r="H43" s="55"/>
      <c r="I43" s="55"/>
      <c r="J43" s="55"/>
      <c r="K43" s="55"/>
    </row>
    <row r="44" spans="1:11" ht="12.75">
      <c r="A44" s="55" t="s">
        <v>152</v>
      </c>
      <c r="B44" s="55"/>
      <c r="C44" s="55"/>
      <c r="D44" s="55"/>
      <c r="E44" s="55"/>
      <c r="F44" s="55"/>
      <c r="G44" s="55"/>
      <c r="H44" s="55"/>
      <c r="I44" s="55"/>
      <c r="J44" s="55"/>
      <c r="K44" s="55"/>
    </row>
  </sheetData>
  <mergeCells count="11">
    <mergeCell ref="A1:K1"/>
    <mergeCell ref="A3:K3"/>
    <mergeCell ref="A4:K4"/>
    <mergeCell ref="A6:K6"/>
    <mergeCell ref="A2:K2"/>
    <mergeCell ref="A43:K43"/>
    <mergeCell ref="A44:K44"/>
    <mergeCell ref="A5:K5"/>
    <mergeCell ref="E9:G9"/>
    <mergeCell ref="I9:K9"/>
    <mergeCell ref="A7:K7"/>
  </mergeCells>
  <printOptions/>
  <pageMargins left="0.5" right="0" top="0.5" bottom="0"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45"/>
  <sheetViews>
    <sheetView workbookViewId="0" topLeftCell="A1">
      <selection activeCell="D36" sqref="D36"/>
    </sheetView>
  </sheetViews>
  <sheetFormatPr defaultColWidth="9.33203125" defaultRowHeight="12.75"/>
  <cols>
    <col min="1" max="2" width="3.83203125" style="14" customWidth="1"/>
    <col min="3" max="3" width="50.83203125" style="14" customWidth="1"/>
    <col min="4" max="4" width="20.66015625" style="14" customWidth="1"/>
    <col min="5" max="5" width="2.33203125" style="14" customWidth="1"/>
    <col min="6" max="6" width="20.66015625" style="14" customWidth="1"/>
    <col min="7" max="16384" width="9.33203125" style="14" customWidth="1"/>
  </cols>
  <sheetData>
    <row r="1" spans="1:6" ht="19.5" customHeight="1">
      <c r="A1" s="59" t="str">
        <f>+'Income Statements'!A1:K1</f>
        <v>CWORKS SYSTEMS BERHAD</v>
      </c>
      <c r="B1" s="59"/>
      <c r="C1" s="59"/>
      <c r="D1" s="59"/>
      <c r="E1" s="59"/>
      <c r="F1" s="59"/>
    </row>
    <row r="2" spans="1:11" ht="13.5" customHeight="1">
      <c r="A2" s="62" t="s">
        <v>195</v>
      </c>
      <c r="B2" s="62"/>
      <c r="C2" s="62"/>
      <c r="D2" s="62"/>
      <c r="E2" s="62"/>
      <c r="F2" s="62"/>
      <c r="G2" s="54"/>
      <c r="H2" s="54"/>
      <c r="I2" s="54"/>
      <c r="J2" s="54"/>
      <c r="K2" s="54"/>
    </row>
    <row r="3" spans="1:6" ht="9.75" customHeight="1">
      <c r="A3" s="60" t="str">
        <f>+'Income Statements'!A3:K3</f>
        <v>(Company No: 554979-T)</v>
      </c>
      <c r="B3" s="60"/>
      <c r="C3" s="60"/>
      <c r="D3" s="60"/>
      <c r="E3" s="60"/>
      <c r="F3" s="60"/>
    </row>
    <row r="4" spans="1:6" ht="9.75" customHeight="1">
      <c r="A4" s="60" t="s">
        <v>12</v>
      </c>
      <c r="B4" s="60"/>
      <c r="C4" s="60"/>
      <c r="D4" s="60"/>
      <c r="E4" s="60"/>
      <c r="F4" s="60"/>
    </row>
    <row r="5" spans="1:6" ht="19.5" customHeight="1">
      <c r="A5" s="56" t="str">
        <f>+'Income Statements'!A5:K5</f>
        <v>Quarterly report on results for the 1st quarter ended 31.03.2005</v>
      </c>
      <c r="B5" s="56"/>
      <c r="C5" s="56"/>
      <c r="D5" s="56"/>
      <c r="E5" s="56"/>
      <c r="F5" s="56"/>
    </row>
    <row r="6" spans="1:6" ht="19.5" customHeight="1" thickBot="1">
      <c r="A6" s="63" t="s">
        <v>116</v>
      </c>
      <c r="B6" s="63"/>
      <c r="C6" s="63"/>
      <c r="D6" s="63"/>
      <c r="E6" s="63"/>
      <c r="F6" s="63"/>
    </row>
    <row r="7" spans="1:6" ht="20.25" customHeight="1">
      <c r="A7" s="58" t="s">
        <v>30</v>
      </c>
      <c r="B7" s="58"/>
      <c r="C7" s="58"/>
      <c r="D7" s="58"/>
      <c r="E7" s="58"/>
      <c r="F7" s="58"/>
    </row>
    <row r="8" spans="1:6" ht="15.75" customHeight="1">
      <c r="A8" s="8"/>
      <c r="B8" s="8"/>
      <c r="C8" s="8"/>
      <c r="D8" s="8"/>
      <c r="E8" s="8"/>
      <c r="F8" s="8"/>
    </row>
    <row r="9" spans="1:6" ht="35.25" customHeight="1">
      <c r="A9" s="18"/>
      <c r="B9" s="21"/>
      <c r="C9" s="21"/>
      <c r="D9" s="2" t="s">
        <v>8</v>
      </c>
      <c r="E9" s="2"/>
      <c r="F9" s="2" t="s">
        <v>11</v>
      </c>
    </row>
    <row r="10" spans="1:6" ht="15" customHeight="1">
      <c r="A10" s="18"/>
      <c r="B10" s="21"/>
      <c r="C10" s="21"/>
      <c r="D10" s="5" t="s">
        <v>151</v>
      </c>
      <c r="E10" s="5"/>
      <c r="F10" s="5" t="s">
        <v>153</v>
      </c>
    </row>
    <row r="11" spans="1:6" ht="15" customHeight="1">
      <c r="A11" s="18"/>
      <c r="B11" s="21"/>
      <c r="C11" s="21"/>
      <c r="D11" s="1" t="s">
        <v>22</v>
      </c>
      <c r="E11" s="1"/>
      <c r="F11" s="1" t="s">
        <v>22</v>
      </c>
    </row>
    <row r="12" spans="1:6" ht="15" customHeight="1">
      <c r="A12" s="18" t="s">
        <v>19</v>
      </c>
      <c r="B12" s="21" t="s">
        <v>31</v>
      </c>
      <c r="C12" s="21"/>
      <c r="D12" s="22">
        <v>121</v>
      </c>
      <c r="E12" s="31"/>
      <c r="F12" s="22">
        <v>110</v>
      </c>
    </row>
    <row r="13" spans="1:6" ht="15" customHeight="1">
      <c r="A13" s="18" t="s">
        <v>19</v>
      </c>
      <c r="B13" s="21" t="s">
        <v>32</v>
      </c>
      <c r="C13" s="21"/>
      <c r="D13" s="22">
        <v>554</v>
      </c>
      <c r="E13" s="31"/>
      <c r="F13" s="22">
        <v>447</v>
      </c>
    </row>
    <row r="14" spans="1:6" ht="15" customHeight="1">
      <c r="A14" s="18"/>
      <c r="B14" s="21"/>
      <c r="C14" s="21"/>
      <c r="D14" s="22"/>
      <c r="E14" s="31"/>
      <c r="F14" s="31"/>
    </row>
    <row r="15" spans="1:6" ht="15" customHeight="1">
      <c r="A15" s="18" t="s">
        <v>19</v>
      </c>
      <c r="B15" s="21" t="s">
        <v>33</v>
      </c>
      <c r="C15" s="21"/>
      <c r="D15" s="45"/>
      <c r="E15" s="31"/>
      <c r="F15" s="46"/>
    </row>
    <row r="16" spans="1:6" ht="15" customHeight="1">
      <c r="A16" s="18"/>
      <c r="B16" s="21"/>
      <c r="C16" s="3" t="s">
        <v>34</v>
      </c>
      <c r="D16" s="32">
        <v>1052</v>
      </c>
      <c r="E16" s="31"/>
      <c r="F16" s="32">
        <v>916</v>
      </c>
    </row>
    <row r="17" spans="1:6" ht="15" customHeight="1">
      <c r="A17" s="18"/>
      <c r="B17" s="21"/>
      <c r="C17" s="3" t="s">
        <v>140</v>
      </c>
      <c r="D17" s="32">
        <v>360</v>
      </c>
      <c r="E17" s="31"/>
      <c r="F17" s="32">
        <v>229</v>
      </c>
    </row>
    <row r="18" spans="1:6" ht="15" customHeight="1">
      <c r="A18" s="18"/>
      <c r="B18" s="21"/>
      <c r="C18" s="3" t="s">
        <v>35</v>
      </c>
      <c r="D18" s="33">
        <v>94</v>
      </c>
      <c r="E18" s="31"/>
      <c r="F18" s="33">
        <v>42</v>
      </c>
    </row>
    <row r="19" spans="1:6" ht="15" customHeight="1">
      <c r="A19" s="18"/>
      <c r="B19" s="21"/>
      <c r="C19" s="3"/>
      <c r="D19" s="34">
        <f>+SUM(D16:D18)</f>
        <v>1506</v>
      </c>
      <c r="E19" s="31"/>
      <c r="F19" s="34">
        <f>+SUM(F16:F18)</f>
        <v>1187</v>
      </c>
    </row>
    <row r="20" spans="1:6" ht="15" customHeight="1">
      <c r="A20" s="18" t="s">
        <v>19</v>
      </c>
      <c r="B20" s="21" t="s">
        <v>36</v>
      </c>
      <c r="C20" s="21"/>
      <c r="D20" s="48"/>
      <c r="E20" s="31"/>
      <c r="F20" s="47"/>
    </row>
    <row r="21" spans="1:6" ht="15" customHeight="1">
      <c r="A21" s="18"/>
      <c r="B21" s="21"/>
      <c r="C21" s="3" t="s">
        <v>37</v>
      </c>
      <c r="D21" s="32">
        <v>110</v>
      </c>
      <c r="E21" s="31"/>
      <c r="F21" s="32">
        <v>25</v>
      </c>
    </row>
    <row r="22" spans="1:6" ht="15" customHeight="1">
      <c r="A22" s="18"/>
      <c r="B22" s="21"/>
      <c r="C22" s="3" t="s">
        <v>182</v>
      </c>
      <c r="D22" s="33">
        <v>6</v>
      </c>
      <c r="E22" s="31"/>
      <c r="F22" s="33">
        <v>4</v>
      </c>
    </row>
    <row r="23" spans="1:6" ht="15" customHeight="1">
      <c r="A23" s="18"/>
      <c r="B23" s="21"/>
      <c r="C23" s="3" t="s">
        <v>19</v>
      </c>
      <c r="D23" s="34">
        <f>+SUM(D21:D22)</f>
        <v>116</v>
      </c>
      <c r="E23" s="31"/>
      <c r="F23" s="34">
        <f>+SUM(F21:F22)</f>
        <v>29</v>
      </c>
    </row>
    <row r="24" spans="1:6" ht="15" customHeight="1">
      <c r="A24" s="18"/>
      <c r="B24" s="21"/>
      <c r="C24" s="3"/>
      <c r="D24" s="22"/>
      <c r="E24" s="31"/>
      <c r="F24" s="31"/>
    </row>
    <row r="25" spans="1:6" ht="15" customHeight="1">
      <c r="A25" s="18" t="s">
        <v>19</v>
      </c>
      <c r="B25" s="21" t="s">
        <v>39</v>
      </c>
      <c r="C25" s="21"/>
      <c r="D25" s="22">
        <f>+D19-D23</f>
        <v>1390</v>
      </c>
      <c r="E25" s="31"/>
      <c r="F25" s="22">
        <f>+F19-F23</f>
        <v>1158</v>
      </c>
    </row>
    <row r="26" spans="1:6" ht="15" customHeight="1">
      <c r="A26" s="18"/>
      <c r="B26" s="21"/>
      <c r="C26" s="21"/>
      <c r="D26" s="22"/>
      <c r="E26" s="31"/>
      <c r="F26" s="31"/>
    </row>
    <row r="27" spans="1:6" ht="15" customHeight="1" thickBot="1">
      <c r="A27" s="18"/>
      <c r="B27" s="21"/>
      <c r="C27" s="21"/>
      <c r="D27" s="35">
        <f>SUM(D12:D13)+D25</f>
        <v>2065</v>
      </c>
      <c r="E27" s="31"/>
      <c r="F27" s="35">
        <f>SUM(F12:F13)+F25</f>
        <v>1715</v>
      </c>
    </row>
    <row r="28" spans="1:6" ht="15" customHeight="1" thickTop="1">
      <c r="A28" s="18"/>
      <c r="B28" s="21"/>
      <c r="C28" s="21"/>
      <c r="D28" s="22"/>
      <c r="E28" s="31"/>
      <c r="F28" s="31"/>
    </row>
    <row r="29" spans="1:6" ht="15" customHeight="1">
      <c r="A29" s="18" t="s">
        <v>19</v>
      </c>
      <c r="B29" s="21" t="s">
        <v>38</v>
      </c>
      <c r="C29" s="21"/>
      <c r="D29" s="22"/>
      <c r="E29" s="31"/>
      <c r="F29" s="31"/>
    </row>
    <row r="30" spans="1:6" ht="15" customHeight="1">
      <c r="A30" s="18"/>
      <c r="B30" s="21"/>
      <c r="C30" s="21" t="s">
        <v>13</v>
      </c>
      <c r="D30" s="22">
        <v>1236</v>
      </c>
      <c r="E30" s="31"/>
      <c r="F30" s="22">
        <v>220</v>
      </c>
    </row>
    <row r="31" spans="1:6" ht="15" customHeight="1">
      <c r="A31" s="18"/>
      <c r="B31" s="21" t="s">
        <v>14</v>
      </c>
      <c r="C31" s="21"/>
      <c r="D31" s="22" t="s">
        <v>19</v>
      </c>
      <c r="E31" s="31"/>
      <c r="F31" s="31" t="s">
        <v>19</v>
      </c>
    </row>
    <row r="32" spans="1:6" ht="15" customHeight="1">
      <c r="A32" s="18"/>
      <c r="B32" s="21"/>
      <c r="C32" s="3" t="s">
        <v>107</v>
      </c>
      <c r="D32" s="22">
        <v>829</v>
      </c>
      <c r="E32" s="31"/>
      <c r="F32" s="22">
        <v>1495</v>
      </c>
    </row>
    <row r="33" spans="1:6" ht="15" customHeight="1">
      <c r="A33" s="18" t="s">
        <v>19</v>
      </c>
      <c r="B33" s="21" t="s">
        <v>19</v>
      </c>
      <c r="C33" s="21"/>
      <c r="D33" s="22" t="s">
        <v>19</v>
      </c>
      <c r="E33" s="31"/>
      <c r="F33" s="31" t="s">
        <v>19</v>
      </c>
    </row>
    <row r="34" spans="1:6" ht="15" customHeight="1" thickBot="1">
      <c r="A34" s="18"/>
      <c r="B34" s="21"/>
      <c r="C34" s="21"/>
      <c r="D34" s="35">
        <f>SUM(D29:D33)</f>
        <v>2065</v>
      </c>
      <c r="E34" s="31"/>
      <c r="F34" s="35">
        <f>SUM(F29:F33)</f>
        <v>1715</v>
      </c>
    </row>
    <row r="35" spans="1:6" ht="15" customHeight="1" thickTop="1">
      <c r="A35" s="18"/>
      <c r="B35" s="21"/>
      <c r="C35" s="21"/>
      <c r="D35" s="31"/>
      <c r="E35" s="31"/>
      <c r="F35" s="31"/>
    </row>
    <row r="36" spans="1:6" ht="15" customHeight="1">
      <c r="A36" s="18"/>
      <c r="B36" s="21" t="s">
        <v>9</v>
      </c>
      <c r="C36" s="21"/>
      <c r="D36" s="36">
        <f>+(D30+D32-D13)/12360200*100*1000</f>
        <v>12.22472128282714</v>
      </c>
      <c r="E36" s="36"/>
      <c r="F36" s="36">
        <f>+(F30+F32-F13)/2200000*100*1000</f>
        <v>57.63636363636364</v>
      </c>
    </row>
    <row r="37" spans="4:5" ht="12.75">
      <c r="D37" s="37" t="s">
        <v>19</v>
      </c>
      <c r="E37" s="38"/>
    </row>
    <row r="38" spans="4:5" ht="12.75">
      <c r="D38" s="37"/>
      <c r="E38" s="38"/>
    </row>
    <row r="39" spans="4:5" ht="12.75">
      <c r="D39" s="37"/>
      <c r="E39" s="38"/>
    </row>
    <row r="40" spans="4:5" ht="12.75">
      <c r="D40" s="37"/>
      <c r="E40" s="38"/>
    </row>
    <row r="41" spans="4:5" ht="12.75">
      <c r="D41" s="37"/>
      <c r="E41" s="38"/>
    </row>
    <row r="42" spans="2:5" ht="12.75">
      <c r="B42" s="39" t="s">
        <v>19</v>
      </c>
      <c r="E42" s="27"/>
    </row>
    <row r="43" ht="12.75">
      <c r="E43" s="27"/>
    </row>
    <row r="44" spans="1:11" ht="12.75">
      <c r="A44" s="55" t="s">
        <v>117</v>
      </c>
      <c r="B44" s="55"/>
      <c r="C44" s="55"/>
      <c r="D44" s="55"/>
      <c r="E44" s="55"/>
      <c r="F44" s="55"/>
      <c r="G44" s="6"/>
      <c r="H44" s="6"/>
      <c r="I44" s="6"/>
      <c r="J44" s="6"/>
      <c r="K44" s="6"/>
    </row>
    <row r="45" spans="1:11" ht="12.75">
      <c r="A45" s="55" t="s">
        <v>152</v>
      </c>
      <c r="B45" s="55"/>
      <c r="C45" s="55"/>
      <c r="D45" s="55"/>
      <c r="E45" s="55"/>
      <c r="F45" s="55"/>
      <c r="G45" s="6"/>
      <c r="H45" s="6"/>
      <c r="I45" s="6"/>
      <c r="J45" s="6"/>
      <c r="K45" s="6"/>
    </row>
  </sheetData>
  <mergeCells count="9">
    <mergeCell ref="A44:F44"/>
    <mergeCell ref="A45:F45"/>
    <mergeCell ref="A7:F7"/>
    <mergeCell ref="A6:F6"/>
    <mergeCell ref="A3:F3"/>
    <mergeCell ref="A1:F1"/>
    <mergeCell ref="A4:F4"/>
    <mergeCell ref="A5:F5"/>
    <mergeCell ref="A2:F2"/>
  </mergeCells>
  <printOptions/>
  <pageMargins left="0.5" right="0" top="0.5" bottom="0"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K26"/>
  <sheetViews>
    <sheetView workbookViewId="0" topLeftCell="A1">
      <selection activeCell="A6" sqref="A6:K6"/>
    </sheetView>
  </sheetViews>
  <sheetFormatPr defaultColWidth="9.33203125" defaultRowHeight="12.75"/>
  <cols>
    <col min="1" max="3" width="3.83203125" style="14" customWidth="1"/>
    <col min="4" max="4" width="22.33203125" style="14" customWidth="1"/>
    <col min="5" max="5" width="15.83203125" style="14" customWidth="1"/>
    <col min="6" max="6" width="1.83203125" style="14" customWidth="1"/>
    <col min="7" max="7" width="15.83203125" style="14" customWidth="1"/>
    <col min="8" max="8" width="1.83203125" style="14" customWidth="1"/>
    <col min="9" max="9" width="15.83203125" style="14" customWidth="1"/>
    <col min="10" max="10" width="1.83203125" style="14" customWidth="1"/>
    <col min="11" max="11" width="15.83203125" style="14" customWidth="1"/>
    <col min="12" max="16384" width="9.33203125" style="14" customWidth="1"/>
  </cols>
  <sheetData>
    <row r="1" spans="1:11" ht="19.5" customHeight="1">
      <c r="A1" s="59" t="str">
        <f>+'Income Statements'!A1:K1</f>
        <v>CWORKS SYSTEMS BERHAD</v>
      </c>
      <c r="B1" s="59"/>
      <c r="C1" s="59"/>
      <c r="D1" s="59"/>
      <c r="E1" s="59"/>
      <c r="F1" s="59"/>
      <c r="G1" s="59"/>
      <c r="H1" s="59"/>
      <c r="I1" s="59"/>
      <c r="J1" s="59"/>
      <c r="K1" s="59"/>
    </row>
    <row r="2" spans="1:11" ht="12.75" customHeight="1">
      <c r="A2" s="62" t="s">
        <v>195</v>
      </c>
      <c r="B2" s="62"/>
      <c r="C2" s="62"/>
      <c r="D2" s="62"/>
      <c r="E2" s="62"/>
      <c r="F2" s="62"/>
      <c r="G2" s="62"/>
      <c r="H2" s="62"/>
      <c r="I2" s="62"/>
      <c r="J2" s="62"/>
      <c r="K2" s="62"/>
    </row>
    <row r="3" spans="1:11" ht="9.75" customHeight="1">
      <c r="A3" s="60" t="str">
        <f>+'Income Statements'!A3:K3</f>
        <v>(Company No: 554979-T)</v>
      </c>
      <c r="B3" s="60"/>
      <c r="C3" s="60"/>
      <c r="D3" s="60"/>
      <c r="E3" s="60"/>
      <c r="F3" s="60"/>
      <c r="G3" s="60"/>
      <c r="H3" s="60"/>
      <c r="I3" s="60"/>
      <c r="J3" s="60"/>
      <c r="K3" s="60"/>
    </row>
    <row r="4" spans="1:11" ht="9.75" customHeight="1">
      <c r="A4" s="60" t="s">
        <v>12</v>
      </c>
      <c r="B4" s="60"/>
      <c r="C4" s="60"/>
      <c r="D4" s="60"/>
      <c r="E4" s="60"/>
      <c r="F4" s="60"/>
      <c r="G4" s="60"/>
      <c r="H4" s="60"/>
      <c r="I4" s="60"/>
      <c r="J4" s="60"/>
      <c r="K4" s="60"/>
    </row>
    <row r="5" spans="1:11" ht="19.5" customHeight="1">
      <c r="A5" s="56" t="str">
        <f>+'Income Statements'!A5:K5</f>
        <v>Quarterly report on results for the 1st quarter ended 31.03.2005</v>
      </c>
      <c r="B5" s="56"/>
      <c r="C5" s="56"/>
      <c r="D5" s="56"/>
      <c r="E5" s="56"/>
      <c r="F5" s="56"/>
      <c r="G5" s="56"/>
      <c r="H5" s="56"/>
      <c r="I5" s="56"/>
      <c r="J5" s="56"/>
      <c r="K5" s="56"/>
    </row>
    <row r="6" spans="1:11" ht="19.5" customHeight="1" thickBot="1">
      <c r="A6" s="61" t="s">
        <v>118</v>
      </c>
      <c r="B6" s="61"/>
      <c r="C6" s="61"/>
      <c r="D6" s="61"/>
      <c r="E6" s="61"/>
      <c r="F6" s="61"/>
      <c r="G6" s="61"/>
      <c r="H6" s="61"/>
      <c r="I6" s="61"/>
      <c r="J6" s="61"/>
      <c r="K6" s="61"/>
    </row>
    <row r="7" spans="1:11" ht="20.25" customHeight="1">
      <c r="A7" s="58" t="s">
        <v>30</v>
      </c>
      <c r="B7" s="58"/>
      <c r="C7" s="58"/>
      <c r="D7" s="58"/>
      <c r="E7" s="58"/>
      <c r="F7" s="58"/>
      <c r="G7" s="58"/>
      <c r="H7" s="58"/>
      <c r="I7" s="58"/>
      <c r="J7" s="58"/>
      <c r="K7" s="58"/>
    </row>
    <row r="8" spans="1:11" ht="20.25" customHeight="1">
      <c r="A8" s="7"/>
      <c r="B8" s="7"/>
      <c r="C8" s="7"/>
      <c r="D8" s="7"/>
      <c r="E8" s="7"/>
      <c r="F8" s="7"/>
      <c r="G8" s="7"/>
      <c r="H8" s="7"/>
      <c r="I8" s="7"/>
      <c r="J8" s="7"/>
      <c r="K8" s="7"/>
    </row>
    <row r="9" spans="1:11" ht="48" customHeight="1">
      <c r="A9" s="18"/>
      <c r="B9" s="18"/>
      <c r="C9" s="21"/>
      <c r="D9" s="21"/>
      <c r="F9" s="2"/>
      <c r="G9" s="2" t="s">
        <v>13</v>
      </c>
      <c r="H9" s="2"/>
      <c r="I9" s="2" t="s">
        <v>108</v>
      </c>
      <c r="J9" s="2"/>
      <c r="K9" s="2" t="s">
        <v>40</v>
      </c>
    </row>
    <row r="10" spans="1:11" ht="15" customHeight="1">
      <c r="A10" s="18"/>
      <c r="B10" s="18"/>
      <c r="C10" s="21"/>
      <c r="D10" s="21"/>
      <c r="F10" s="1"/>
      <c r="G10" s="1" t="s">
        <v>22</v>
      </c>
      <c r="H10" s="1"/>
      <c r="I10" s="1" t="s">
        <v>22</v>
      </c>
      <c r="J10" s="1"/>
      <c r="K10" s="1" t="s">
        <v>22</v>
      </c>
    </row>
    <row r="11" ht="12.75">
      <c r="A11" s="4" t="s">
        <v>154</v>
      </c>
    </row>
    <row r="13" spans="1:11" ht="12.75">
      <c r="A13" s="14" t="s">
        <v>155</v>
      </c>
      <c r="G13" s="25">
        <v>220</v>
      </c>
      <c r="I13" s="25">
        <v>1495</v>
      </c>
      <c r="K13" s="25">
        <f>+SUM(F13:I13)</f>
        <v>1715</v>
      </c>
    </row>
    <row r="14" spans="7:11" ht="12.75">
      <c r="G14" s="25"/>
      <c r="I14" s="25"/>
      <c r="K14" s="25"/>
    </row>
    <row r="15" spans="1:11" ht="12.75">
      <c r="A15" s="14" t="s">
        <v>157</v>
      </c>
      <c r="G15" s="25">
        <v>0</v>
      </c>
      <c r="I15" s="25">
        <f>+'Income Statements'!E33</f>
        <v>350</v>
      </c>
      <c r="K15" s="25">
        <f>+SUM(F15:I15)</f>
        <v>350</v>
      </c>
    </row>
    <row r="16" spans="7:11" ht="12.75">
      <c r="G16" s="25"/>
      <c r="I16" s="25"/>
      <c r="K16" s="25"/>
    </row>
    <row r="17" spans="1:11" ht="12.75">
      <c r="A17" s="14" t="s">
        <v>158</v>
      </c>
      <c r="G17" s="25">
        <v>1016</v>
      </c>
      <c r="I17" s="25">
        <v>-1016</v>
      </c>
      <c r="K17" s="25">
        <f>+SUM(F17:I17)</f>
        <v>0</v>
      </c>
    </row>
    <row r="18" spans="7:11" ht="12.75">
      <c r="G18" s="26"/>
      <c r="H18" s="27"/>
      <c r="I18" s="26"/>
      <c r="K18" s="26"/>
    </row>
    <row r="19" spans="7:11" ht="12.75">
      <c r="G19" s="25"/>
      <c r="H19" s="27"/>
      <c r="I19" s="25"/>
      <c r="K19" s="25"/>
    </row>
    <row r="20" spans="1:11" ht="13.5" thickBot="1">
      <c r="A20" s="14" t="s">
        <v>156</v>
      </c>
      <c r="G20" s="20">
        <f>+SUM(G13:G17)</f>
        <v>1236</v>
      </c>
      <c r="H20" s="27"/>
      <c r="I20" s="20">
        <f>+SUM(I13:I17)</f>
        <v>829</v>
      </c>
      <c r="K20" s="20">
        <f>+SUM(K13:K17)</f>
        <v>2065</v>
      </c>
    </row>
    <row r="21" ht="13.5" thickTop="1"/>
    <row r="22" spans="1:11" ht="12.75">
      <c r="A22" s="65" t="s">
        <v>147</v>
      </c>
      <c r="B22" s="66"/>
      <c r="C22" s="66"/>
      <c r="D22" s="66"/>
      <c r="E22" s="66"/>
      <c r="F22" s="66"/>
      <c r="G22" s="66"/>
      <c r="H22" s="66"/>
      <c r="I22" s="66"/>
      <c r="J22" s="66"/>
      <c r="K22" s="66"/>
    </row>
    <row r="23" spans="1:11" ht="12.75">
      <c r="A23" s="66"/>
      <c r="B23" s="66"/>
      <c r="C23" s="66"/>
      <c r="D23" s="66"/>
      <c r="E23" s="66"/>
      <c r="F23" s="66"/>
      <c r="G23" s="66"/>
      <c r="H23" s="66"/>
      <c r="I23" s="66"/>
      <c r="J23" s="66"/>
      <c r="K23" s="66"/>
    </row>
    <row r="24" ht="12.75">
      <c r="A24" s="14" t="s">
        <v>19</v>
      </c>
    </row>
    <row r="25" spans="1:11" ht="12.75">
      <c r="A25" s="55" t="s">
        <v>119</v>
      </c>
      <c r="B25" s="55"/>
      <c r="C25" s="55"/>
      <c r="D25" s="55"/>
      <c r="E25" s="55"/>
      <c r="F25" s="55"/>
      <c r="G25" s="64"/>
      <c r="H25" s="64"/>
      <c r="I25" s="64"/>
      <c r="J25" s="64"/>
      <c r="K25" s="64"/>
    </row>
    <row r="26" spans="1:11" ht="12.75">
      <c r="A26" s="55" t="s">
        <v>152</v>
      </c>
      <c r="B26" s="55"/>
      <c r="C26" s="55"/>
      <c r="D26" s="55"/>
      <c r="E26" s="55"/>
      <c r="F26" s="55"/>
      <c r="G26" s="64"/>
      <c r="H26" s="64"/>
      <c r="I26" s="64"/>
      <c r="J26" s="64"/>
      <c r="K26" s="64"/>
    </row>
  </sheetData>
  <mergeCells count="10">
    <mergeCell ref="A25:K25"/>
    <mergeCell ref="A26:K26"/>
    <mergeCell ref="A6:K6"/>
    <mergeCell ref="A7:K7"/>
    <mergeCell ref="A22:K23"/>
    <mergeCell ref="A1:K1"/>
    <mergeCell ref="A3:K3"/>
    <mergeCell ref="A4:K4"/>
    <mergeCell ref="A5:K5"/>
    <mergeCell ref="A2:K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K40"/>
  <sheetViews>
    <sheetView workbookViewId="0" topLeftCell="A1">
      <selection activeCell="A2" sqref="A2:F2"/>
    </sheetView>
  </sheetViews>
  <sheetFormatPr defaultColWidth="9.33203125" defaultRowHeight="12.75"/>
  <cols>
    <col min="1" max="2" width="3.83203125" style="14" customWidth="1"/>
    <col min="3" max="3" width="50.83203125" style="14" customWidth="1"/>
    <col min="4" max="4" width="10.33203125" style="14" customWidth="1"/>
    <col min="5" max="6" width="15.66015625" style="14" customWidth="1"/>
    <col min="7" max="16384" width="9.33203125" style="14" customWidth="1"/>
  </cols>
  <sheetData>
    <row r="1" spans="1:6" ht="19.5" customHeight="1">
      <c r="A1" s="59" t="str">
        <f>+'Income Statements'!A1:K1</f>
        <v>CWORKS SYSTEMS BERHAD</v>
      </c>
      <c r="B1" s="59"/>
      <c r="C1" s="59"/>
      <c r="D1" s="59"/>
      <c r="E1" s="59"/>
      <c r="F1" s="59"/>
    </row>
    <row r="2" spans="1:6" ht="13.5" customHeight="1">
      <c r="A2" s="62" t="s">
        <v>195</v>
      </c>
      <c r="B2" s="62"/>
      <c r="C2" s="62"/>
      <c r="D2" s="62"/>
      <c r="E2" s="62"/>
      <c r="F2" s="62"/>
    </row>
    <row r="3" spans="1:6" ht="9.75" customHeight="1">
      <c r="A3" s="60" t="str">
        <f>+'Income Statements'!A3:K3</f>
        <v>(Company No: 554979-T)</v>
      </c>
      <c r="B3" s="60"/>
      <c r="C3" s="60"/>
      <c r="D3" s="60"/>
      <c r="E3" s="60"/>
      <c r="F3" s="60"/>
    </row>
    <row r="4" spans="1:6" ht="9.75" customHeight="1">
      <c r="A4" s="60" t="s">
        <v>12</v>
      </c>
      <c r="B4" s="60"/>
      <c r="C4" s="60"/>
      <c r="D4" s="60"/>
      <c r="E4" s="60"/>
      <c r="F4" s="60"/>
    </row>
    <row r="5" spans="1:6" ht="19.5" customHeight="1">
      <c r="A5" s="56" t="str">
        <f>+'Income Statements'!A5:K5</f>
        <v>Quarterly report on results for the 1st quarter ended 31.03.2005</v>
      </c>
      <c r="B5" s="56"/>
      <c r="C5" s="56"/>
      <c r="D5" s="56"/>
      <c r="E5" s="56"/>
      <c r="F5" s="56"/>
    </row>
    <row r="6" spans="1:6" ht="19.5" customHeight="1" thickBot="1">
      <c r="A6" s="63" t="s">
        <v>120</v>
      </c>
      <c r="B6" s="63"/>
      <c r="C6" s="63"/>
      <c r="D6" s="63"/>
      <c r="E6" s="63"/>
      <c r="F6" s="63"/>
    </row>
    <row r="7" spans="1:6" ht="20.25" customHeight="1">
      <c r="A7" s="58" t="s">
        <v>30</v>
      </c>
      <c r="B7" s="58"/>
      <c r="C7" s="58"/>
      <c r="D7" s="58"/>
      <c r="E7" s="58"/>
      <c r="F7" s="58"/>
    </row>
    <row r="8" spans="1:6" ht="15.75" customHeight="1">
      <c r="A8" s="8"/>
      <c r="B8" s="8"/>
      <c r="C8" s="8"/>
      <c r="D8" s="8"/>
      <c r="E8" s="8"/>
      <c r="F8" s="8"/>
    </row>
    <row r="9" spans="1:6" ht="35.25" customHeight="1">
      <c r="A9" s="18"/>
      <c r="B9" s="21"/>
      <c r="C9" s="21"/>
      <c r="D9" s="2"/>
      <c r="E9" s="2" t="s">
        <v>159</v>
      </c>
      <c r="F9" s="2" t="s">
        <v>131</v>
      </c>
    </row>
    <row r="10" spans="1:6" ht="15" customHeight="1">
      <c r="A10" s="18"/>
      <c r="B10" s="21"/>
      <c r="C10" s="21"/>
      <c r="D10" s="1"/>
      <c r="E10" s="1" t="s">
        <v>22</v>
      </c>
      <c r="F10" s="1" t="s">
        <v>22</v>
      </c>
    </row>
    <row r="11" spans="1:6" ht="15" customHeight="1">
      <c r="A11" s="9" t="s">
        <v>41</v>
      </c>
      <c r="B11" s="21"/>
      <c r="C11" s="21"/>
      <c r="D11" s="1"/>
      <c r="E11" s="1"/>
      <c r="F11" s="1"/>
    </row>
    <row r="12" spans="1:6" ht="15" customHeight="1">
      <c r="A12" s="40" t="s">
        <v>143</v>
      </c>
      <c r="B12" s="21"/>
      <c r="C12" s="21"/>
      <c r="D12" s="1"/>
      <c r="E12" s="10">
        <f>+'Income Statements'!E28</f>
        <v>350</v>
      </c>
      <c r="F12" s="23" t="str">
        <f>+'Income Statements'!G28</f>
        <v>N/A</v>
      </c>
    </row>
    <row r="13" spans="1:6" ht="15" customHeight="1">
      <c r="A13" s="40"/>
      <c r="B13" s="21"/>
      <c r="C13" s="21"/>
      <c r="D13" s="1"/>
      <c r="E13" s="10"/>
      <c r="F13" s="10"/>
    </row>
    <row r="14" spans="1:6" ht="15" customHeight="1">
      <c r="A14" s="40" t="s">
        <v>42</v>
      </c>
      <c r="B14" s="21"/>
      <c r="C14" s="21"/>
      <c r="D14" s="1"/>
      <c r="E14" s="10"/>
      <c r="F14" s="10"/>
    </row>
    <row r="15" spans="1:6" ht="15" customHeight="1">
      <c r="A15" s="40"/>
      <c r="B15" s="21" t="s">
        <v>43</v>
      </c>
      <c r="C15" s="21"/>
      <c r="D15" s="1"/>
      <c r="E15" s="10">
        <v>27</v>
      </c>
      <c r="F15" s="10" t="s">
        <v>141</v>
      </c>
    </row>
    <row r="16" spans="1:6" ht="15" customHeight="1">
      <c r="A16" s="40"/>
      <c r="B16" s="21" t="s">
        <v>44</v>
      </c>
      <c r="C16" s="21"/>
      <c r="D16" s="1"/>
      <c r="E16" s="51">
        <v>7</v>
      </c>
      <c r="F16" s="51" t="s">
        <v>141</v>
      </c>
    </row>
    <row r="17" spans="1:6" ht="15" customHeight="1">
      <c r="A17" s="40" t="s">
        <v>133</v>
      </c>
      <c r="B17" s="21"/>
      <c r="C17" s="21"/>
      <c r="D17" s="1"/>
      <c r="E17" s="10">
        <f>+SUM(E12:E16)</f>
        <v>384</v>
      </c>
      <c r="F17" s="10" t="s">
        <v>141</v>
      </c>
    </row>
    <row r="18" spans="1:6" ht="15" customHeight="1">
      <c r="A18" s="40" t="s">
        <v>45</v>
      </c>
      <c r="B18" s="21"/>
      <c r="C18" s="21"/>
      <c r="D18" s="1"/>
      <c r="E18" s="10"/>
      <c r="F18" s="10"/>
    </row>
    <row r="19" spans="1:6" ht="15" customHeight="1">
      <c r="A19" s="40"/>
      <c r="B19" s="21" t="s">
        <v>46</v>
      </c>
      <c r="C19" s="21"/>
      <c r="D19" s="1"/>
      <c r="E19" s="10">
        <f>+'Balance Sheet'!F16+'Balance Sheet'!F17-'Balance Sheet'!D16-'Balance Sheet'!D17</f>
        <v>-267</v>
      </c>
      <c r="F19" s="10" t="s">
        <v>141</v>
      </c>
    </row>
    <row r="20" spans="1:6" ht="15" customHeight="1">
      <c r="A20" s="40"/>
      <c r="B20" s="21" t="s">
        <v>47</v>
      </c>
      <c r="C20" s="21"/>
      <c r="D20" s="1"/>
      <c r="E20" s="10">
        <f>+'Balance Sheet'!D21+'Balance Sheet'!D22-'Balance Sheet'!F21-'Balance Sheet'!F22</f>
        <v>87</v>
      </c>
      <c r="F20" s="10" t="s">
        <v>141</v>
      </c>
    </row>
    <row r="21" spans="1:6" ht="15" customHeight="1">
      <c r="A21" s="14" t="s">
        <v>160</v>
      </c>
      <c r="B21" s="21"/>
      <c r="C21" s="21"/>
      <c r="D21" s="1"/>
      <c r="E21" s="49">
        <f>+SUM(E17:E20)</f>
        <v>204</v>
      </c>
      <c r="F21" s="49" t="s">
        <v>141</v>
      </c>
    </row>
    <row r="22" spans="1:6" ht="15" customHeight="1">
      <c r="A22" s="9"/>
      <c r="B22" s="21" t="s">
        <v>161</v>
      </c>
      <c r="C22" s="21"/>
      <c r="D22" s="1"/>
      <c r="E22" s="10">
        <f>+'Balance Sheet'!F13-'Balance Sheet'!D13-'Cash Flow Statement'!E15</f>
        <v>-134</v>
      </c>
      <c r="F22" s="10" t="s">
        <v>141</v>
      </c>
    </row>
    <row r="23" spans="1:6" ht="15" customHeight="1">
      <c r="A23" s="9" t="s">
        <v>109</v>
      </c>
      <c r="B23" s="21"/>
      <c r="C23" s="21"/>
      <c r="D23" s="1"/>
      <c r="E23" s="11">
        <f>+SUM(E21:E22)</f>
        <v>70</v>
      </c>
      <c r="F23" s="11" t="s">
        <v>141</v>
      </c>
    </row>
    <row r="24" spans="1:6" ht="15" customHeight="1">
      <c r="A24" s="40"/>
      <c r="B24" s="21"/>
      <c r="C24" s="21"/>
      <c r="D24" s="1"/>
      <c r="E24" s="10"/>
      <c r="F24" s="10"/>
    </row>
    <row r="25" spans="1:6" ht="15" customHeight="1">
      <c r="A25" s="9" t="s">
        <v>48</v>
      </c>
      <c r="B25" s="21"/>
      <c r="C25" s="21"/>
      <c r="D25" s="1"/>
      <c r="E25" s="10"/>
      <c r="F25" s="10"/>
    </row>
    <row r="26" spans="1:6" ht="15" customHeight="1">
      <c r="A26" s="40"/>
      <c r="B26" s="21" t="s">
        <v>49</v>
      </c>
      <c r="C26" s="21"/>
      <c r="D26" s="1"/>
      <c r="E26" s="10">
        <f>+'Balance Sheet'!F12-'Balance Sheet'!D12-'Cash Flow Statement'!E16</f>
        <v>-18</v>
      </c>
      <c r="F26" s="10" t="s">
        <v>141</v>
      </c>
    </row>
    <row r="27" spans="1:6" ht="15" customHeight="1">
      <c r="A27" s="9" t="s">
        <v>50</v>
      </c>
      <c r="B27" s="21"/>
      <c r="C27" s="21"/>
      <c r="D27" s="1"/>
      <c r="E27" s="11">
        <f>+SUM(E26:E26)</f>
        <v>-18</v>
      </c>
      <c r="F27" s="11" t="s">
        <v>141</v>
      </c>
    </row>
    <row r="28" spans="1:6" ht="15" customHeight="1">
      <c r="A28" s="18"/>
      <c r="B28" s="21"/>
      <c r="C28" s="21"/>
      <c r="D28" s="1"/>
      <c r="E28" s="10"/>
      <c r="F28" s="10"/>
    </row>
    <row r="29" spans="1:6" ht="15" customHeight="1">
      <c r="A29" s="9" t="s">
        <v>135</v>
      </c>
      <c r="B29" s="21"/>
      <c r="C29" s="21"/>
      <c r="D29" s="1"/>
      <c r="E29" s="16">
        <f>+E23+E27</f>
        <v>52</v>
      </c>
      <c r="F29" s="10" t="s">
        <v>141</v>
      </c>
    </row>
    <row r="30" spans="1:6" ht="15" customHeight="1">
      <c r="A30" s="40"/>
      <c r="B30" s="21"/>
      <c r="C30" s="21"/>
      <c r="D30" s="1"/>
      <c r="E30" s="1"/>
      <c r="F30" s="41"/>
    </row>
    <row r="31" spans="1:6" ht="15" customHeight="1">
      <c r="A31" s="9" t="s">
        <v>51</v>
      </c>
      <c r="B31" s="21"/>
      <c r="C31" s="21"/>
      <c r="D31" s="1"/>
      <c r="E31" s="10">
        <f>+'Balance Sheet'!F18</f>
        <v>42</v>
      </c>
      <c r="F31" s="10" t="s">
        <v>141</v>
      </c>
    </row>
    <row r="32" spans="1:6" ht="15" customHeight="1">
      <c r="A32" s="9"/>
      <c r="B32" s="21"/>
      <c r="C32" s="21"/>
      <c r="D32" s="1"/>
      <c r="E32" s="18"/>
      <c r="F32" s="10"/>
    </row>
    <row r="33" spans="1:6" ht="15" customHeight="1" thickBot="1">
      <c r="A33" s="9" t="s">
        <v>52</v>
      </c>
      <c r="B33" s="21"/>
      <c r="C33" s="21"/>
      <c r="D33" s="1" t="s">
        <v>105</v>
      </c>
      <c r="E33" s="19">
        <f>+SUM(E29:E31)</f>
        <v>94</v>
      </c>
      <c r="F33" s="42" t="s">
        <v>141</v>
      </c>
    </row>
    <row r="34" spans="1:6" ht="15" customHeight="1" thickTop="1">
      <c r="A34" s="40"/>
      <c r="B34" s="21"/>
      <c r="C34" s="21"/>
      <c r="D34" s="1"/>
      <c r="E34" s="1"/>
      <c r="F34" s="1"/>
    </row>
    <row r="35" spans="1:6" ht="15" customHeight="1">
      <c r="A35" s="65" t="s">
        <v>147</v>
      </c>
      <c r="B35" s="66"/>
      <c r="C35" s="66"/>
      <c r="D35" s="66"/>
      <c r="E35" s="66"/>
      <c r="F35" s="66"/>
    </row>
    <row r="36" spans="1:6" ht="15" customHeight="1">
      <c r="A36" s="66"/>
      <c r="B36" s="66"/>
      <c r="C36" s="66"/>
      <c r="D36" s="66"/>
      <c r="E36" s="66"/>
      <c r="F36" s="66"/>
    </row>
    <row r="37" spans="1:6" ht="15" customHeight="1">
      <c r="A37" s="52"/>
      <c r="B37" s="52"/>
      <c r="C37" s="52"/>
      <c r="D37" s="52"/>
      <c r="E37" s="52"/>
      <c r="F37" s="52"/>
    </row>
    <row r="38" spans="1:11" ht="12.75">
      <c r="A38" s="55" t="s">
        <v>132</v>
      </c>
      <c r="B38" s="55"/>
      <c r="C38" s="55"/>
      <c r="D38" s="55"/>
      <c r="E38" s="55"/>
      <c r="F38" s="55"/>
      <c r="G38" s="43"/>
      <c r="H38" s="6"/>
      <c r="I38" s="6"/>
      <c r="J38" s="6"/>
      <c r="K38" s="6"/>
    </row>
    <row r="39" spans="1:11" ht="12.75">
      <c r="A39" s="55" t="s">
        <v>152</v>
      </c>
      <c r="B39" s="55"/>
      <c r="C39" s="55"/>
      <c r="D39" s="55"/>
      <c r="E39" s="55"/>
      <c r="F39" s="55"/>
      <c r="G39" s="43"/>
      <c r="H39" s="6"/>
      <c r="I39" s="6"/>
      <c r="J39" s="6"/>
      <c r="K39" s="6"/>
    </row>
    <row r="40" spans="1:11" ht="12.75">
      <c r="A40" s="6"/>
      <c r="B40" s="6"/>
      <c r="C40" s="6"/>
      <c r="D40" s="6"/>
      <c r="E40" s="6"/>
      <c r="F40" s="6"/>
      <c r="G40" s="43"/>
      <c r="H40" s="6"/>
      <c r="I40" s="6"/>
      <c r="J40" s="6"/>
      <c r="K40" s="6"/>
    </row>
  </sheetData>
  <mergeCells count="10">
    <mergeCell ref="A6:F6"/>
    <mergeCell ref="A7:F7"/>
    <mergeCell ref="A38:F38"/>
    <mergeCell ref="A39:F39"/>
    <mergeCell ref="A35:F36"/>
    <mergeCell ref="A1:F1"/>
    <mergeCell ref="A3:F3"/>
    <mergeCell ref="A4:F4"/>
    <mergeCell ref="A5:F5"/>
    <mergeCell ref="A2:F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T194"/>
  <sheetViews>
    <sheetView tabSelected="1" workbookViewId="0" topLeftCell="A1">
      <selection activeCell="B14" sqref="B14:L15"/>
    </sheetView>
  </sheetViews>
  <sheetFormatPr defaultColWidth="9.33203125" defaultRowHeight="12.75"/>
  <cols>
    <col min="1" max="1" width="5.33203125" style="14" customWidth="1"/>
    <col min="2" max="3" width="4.66015625" style="14" customWidth="1"/>
    <col min="4" max="4" width="17.33203125" style="14" customWidth="1"/>
    <col min="5" max="8" width="9.33203125" style="14" customWidth="1"/>
    <col min="9" max="9" width="8.66015625" style="14" customWidth="1"/>
    <col min="10" max="10" width="12.33203125" style="14" customWidth="1"/>
    <col min="11" max="11" width="3.66015625" style="14" customWidth="1"/>
    <col min="12" max="12" width="12.16015625" style="14" customWidth="1"/>
    <col min="13" max="16384" width="9.33203125" style="14" customWidth="1"/>
  </cols>
  <sheetData>
    <row r="1" spans="1:12" ht="23.25">
      <c r="A1" s="75" t="str">
        <f>+'Income Statements'!A1:K1</f>
        <v>CWORKS SYSTEMS BERHAD</v>
      </c>
      <c r="B1" s="75"/>
      <c r="C1" s="75"/>
      <c r="D1" s="75"/>
      <c r="E1" s="75"/>
      <c r="F1" s="74"/>
      <c r="G1" s="74"/>
      <c r="H1" s="74"/>
      <c r="I1" s="74"/>
      <c r="J1" s="74"/>
      <c r="K1" s="74"/>
      <c r="L1" s="74"/>
    </row>
    <row r="2" spans="1:12" ht="14.25" customHeight="1">
      <c r="A2" s="67" t="s">
        <v>195</v>
      </c>
      <c r="B2" s="67"/>
      <c r="C2" s="67"/>
      <c r="D2" s="67"/>
      <c r="E2" s="67"/>
      <c r="F2" s="67"/>
      <c r="G2" s="67"/>
      <c r="H2" s="67"/>
      <c r="I2" s="67"/>
      <c r="J2" s="67"/>
      <c r="K2" s="67"/>
      <c r="L2" s="67"/>
    </row>
    <row r="3" spans="1:12" ht="12.75">
      <c r="A3" s="76" t="str">
        <f>+'Income Statements'!A3:K3</f>
        <v>(Company No: 554979-T)</v>
      </c>
      <c r="B3" s="76"/>
      <c r="C3" s="76"/>
      <c r="D3" s="76"/>
      <c r="E3" s="76"/>
      <c r="F3" s="74"/>
      <c r="G3" s="74"/>
      <c r="H3" s="74"/>
      <c r="I3" s="74"/>
      <c r="J3" s="74"/>
      <c r="K3" s="74"/>
      <c r="L3" s="74"/>
    </row>
    <row r="4" spans="1:12" ht="12.75">
      <c r="A4" s="76" t="s">
        <v>12</v>
      </c>
      <c r="B4" s="76"/>
      <c r="C4" s="76"/>
      <c r="D4" s="76"/>
      <c r="E4" s="76"/>
      <c r="F4" s="74"/>
      <c r="G4" s="74"/>
      <c r="H4" s="74"/>
      <c r="I4" s="74"/>
      <c r="J4" s="74"/>
      <c r="K4" s="74"/>
      <c r="L4" s="74"/>
    </row>
    <row r="5" spans="1:12" ht="15.75">
      <c r="A5" s="77" t="str">
        <f>+'Income Statements'!A5:K5</f>
        <v>Quarterly report on results for the 1st quarter ended 31.03.2005</v>
      </c>
      <c r="B5" s="77"/>
      <c r="C5" s="77"/>
      <c r="D5" s="77"/>
      <c r="E5" s="77"/>
      <c r="F5" s="74"/>
      <c r="G5" s="74"/>
      <c r="H5" s="74"/>
      <c r="I5" s="74"/>
      <c r="J5" s="74"/>
      <c r="K5" s="74"/>
      <c r="L5" s="74"/>
    </row>
    <row r="6" spans="1:12" ht="15.75">
      <c r="A6" s="73" t="s">
        <v>15</v>
      </c>
      <c r="B6" s="73"/>
      <c r="C6" s="73"/>
      <c r="D6" s="73"/>
      <c r="E6" s="73"/>
      <c r="F6" s="74"/>
      <c r="G6" s="74"/>
      <c r="H6" s="74"/>
      <c r="I6" s="74"/>
      <c r="J6" s="74"/>
      <c r="K6" s="74"/>
      <c r="L6" s="74"/>
    </row>
    <row r="8" spans="1:2" ht="12.75">
      <c r="A8" s="12" t="s">
        <v>53</v>
      </c>
      <c r="B8" s="4" t="s">
        <v>162</v>
      </c>
    </row>
    <row r="9" ht="12.75">
      <c r="A9" s="15"/>
    </row>
    <row r="10" spans="1:2" ht="12.75">
      <c r="A10" s="12" t="s">
        <v>54</v>
      </c>
      <c r="B10" s="4" t="s">
        <v>55</v>
      </c>
    </row>
    <row r="11" spans="1:12" ht="12.75">
      <c r="A11" s="15"/>
      <c r="B11" s="68" t="s">
        <v>163</v>
      </c>
      <c r="C11" s="68"/>
      <c r="D11" s="68"/>
      <c r="E11" s="68"/>
      <c r="F11" s="68"/>
      <c r="G11" s="68"/>
      <c r="H11" s="68"/>
      <c r="I11" s="68"/>
      <c r="J11" s="68"/>
      <c r="K11" s="68"/>
      <c r="L11" s="68"/>
    </row>
    <row r="12" spans="1:12" ht="12.75">
      <c r="A12" s="15"/>
      <c r="B12" s="68"/>
      <c r="C12" s="68"/>
      <c r="D12" s="68"/>
      <c r="E12" s="68"/>
      <c r="F12" s="68"/>
      <c r="G12" s="68"/>
      <c r="H12" s="68"/>
      <c r="I12" s="68"/>
      <c r="J12" s="68"/>
      <c r="K12" s="68"/>
      <c r="L12" s="68"/>
    </row>
    <row r="13" ht="12.75">
      <c r="A13" s="15"/>
    </row>
    <row r="14" spans="1:12" ht="12.75">
      <c r="A14" s="15"/>
      <c r="B14" s="68" t="s">
        <v>164</v>
      </c>
      <c r="C14" s="68"/>
      <c r="D14" s="68"/>
      <c r="E14" s="68"/>
      <c r="F14" s="68"/>
      <c r="G14" s="68"/>
      <c r="H14" s="68"/>
      <c r="I14" s="68"/>
      <c r="J14" s="68"/>
      <c r="K14" s="68"/>
      <c r="L14" s="68"/>
    </row>
    <row r="15" spans="1:12" ht="12.75">
      <c r="A15" s="15"/>
      <c r="B15" s="68"/>
      <c r="C15" s="68"/>
      <c r="D15" s="68"/>
      <c r="E15" s="68"/>
      <c r="F15" s="68"/>
      <c r="G15" s="68"/>
      <c r="H15" s="68"/>
      <c r="I15" s="68"/>
      <c r="J15" s="68"/>
      <c r="K15" s="68"/>
      <c r="L15" s="68"/>
    </row>
    <row r="16" ht="12.75">
      <c r="A16" s="15"/>
    </row>
    <row r="17" spans="1:12" ht="12.75">
      <c r="A17" s="15"/>
      <c r="B17" s="68" t="s">
        <v>165</v>
      </c>
      <c r="C17" s="68"/>
      <c r="D17" s="68"/>
      <c r="E17" s="68"/>
      <c r="F17" s="68"/>
      <c r="G17" s="68"/>
      <c r="H17" s="68"/>
      <c r="I17" s="68"/>
      <c r="J17" s="68"/>
      <c r="K17" s="68"/>
      <c r="L17" s="68"/>
    </row>
    <row r="18" spans="1:12" ht="12.75">
      <c r="A18" s="15"/>
      <c r="B18" s="68"/>
      <c r="C18" s="68"/>
      <c r="D18" s="68"/>
      <c r="E18" s="68"/>
      <c r="F18" s="68"/>
      <c r="G18" s="68"/>
      <c r="H18" s="68"/>
      <c r="I18" s="68"/>
      <c r="J18" s="68"/>
      <c r="K18" s="68"/>
      <c r="L18" s="68"/>
    </row>
    <row r="19" ht="12.75">
      <c r="A19" s="15"/>
    </row>
    <row r="20" spans="1:2" ht="12.75">
      <c r="A20" s="12" t="s">
        <v>56</v>
      </c>
      <c r="B20" s="4" t="s">
        <v>166</v>
      </c>
    </row>
    <row r="21" spans="1:2" ht="12.75">
      <c r="A21" s="15"/>
      <c r="B21" s="14" t="s">
        <v>167</v>
      </c>
    </row>
    <row r="22" ht="12.75">
      <c r="A22" s="15"/>
    </row>
    <row r="23" spans="1:2" ht="12.75">
      <c r="A23" s="12" t="s">
        <v>57</v>
      </c>
      <c r="B23" s="4" t="s">
        <v>58</v>
      </c>
    </row>
    <row r="24" spans="1:2" ht="12.75">
      <c r="A24" s="15"/>
      <c r="B24" s="14" t="s">
        <v>121</v>
      </c>
    </row>
    <row r="25" ht="12.75">
      <c r="A25" s="15"/>
    </row>
    <row r="26" spans="1:2" ht="12.75">
      <c r="A26" s="12" t="s">
        <v>59</v>
      </c>
      <c r="B26" s="4" t="s">
        <v>60</v>
      </c>
    </row>
    <row r="27" spans="1:12" ht="12.75">
      <c r="A27" s="15"/>
      <c r="B27" s="68" t="s">
        <v>122</v>
      </c>
      <c r="C27" s="68"/>
      <c r="D27" s="68"/>
      <c r="E27" s="68"/>
      <c r="F27" s="68"/>
      <c r="G27" s="68"/>
      <c r="H27" s="68"/>
      <c r="I27" s="68"/>
      <c r="J27" s="68"/>
      <c r="K27" s="68"/>
      <c r="L27" s="68"/>
    </row>
    <row r="28" spans="1:12" ht="12.75">
      <c r="A28" s="15"/>
      <c r="B28" s="68"/>
      <c r="C28" s="68"/>
      <c r="D28" s="68"/>
      <c r="E28" s="68"/>
      <c r="F28" s="68"/>
      <c r="G28" s="68"/>
      <c r="H28" s="68"/>
      <c r="I28" s="68"/>
      <c r="J28" s="68"/>
      <c r="K28" s="68"/>
      <c r="L28" s="68"/>
    </row>
    <row r="29" ht="12.75">
      <c r="A29" s="15"/>
    </row>
    <row r="30" spans="1:2" ht="12.75">
      <c r="A30" s="12" t="s">
        <v>61</v>
      </c>
      <c r="B30" s="4" t="s">
        <v>62</v>
      </c>
    </row>
    <row r="31" spans="1:12" ht="12.75">
      <c r="A31" s="15"/>
      <c r="B31" s="68" t="s">
        <v>183</v>
      </c>
      <c r="C31" s="68"/>
      <c r="D31" s="68"/>
      <c r="E31" s="68"/>
      <c r="F31" s="68"/>
      <c r="G31" s="68"/>
      <c r="H31" s="68"/>
      <c r="I31" s="68"/>
      <c r="J31" s="68"/>
      <c r="K31" s="68"/>
      <c r="L31" s="68"/>
    </row>
    <row r="32" spans="1:12" ht="12.75">
      <c r="A32" s="15"/>
      <c r="B32" s="68"/>
      <c r="C32" s="68"/>
      <c r="D32" s="68"/>
      <c r="E32" s="68"/>
      <c r="F32" s="68"/>
      <c r="G32" s="68"/>
      <c r="H32" s="68"/>
      <c r="I32" s="68"/>
      <c r="J32" s="68"/>
      <c r="K32" s="68"/>
      <c r="L32" s="68"/>
    </row>
    <row r="33" ht="12.75">
      <c r="A33" s="15"/>
    </row>
    <row r="34" spans="1:2" ht="12.75">
      <c r="A34" s="12" t="s">
        <v>63</v>
      </c>
      <c r="B34" s="4" t="s">
        <v>64</v>
      </c>
    </row>
    <row r="35" spans="1:12" ht="12.75">
      <c r="A35" s="15"/>
      <c r="B35" s="68" t="s">
        <v>168</v>
      </c>
      <c r="C35" s="68"/>
      <c r="D35" s="68"/>
      <c r="E35" s="68"/>
      <c r="F35" s="68"/>
      <c r="G35" s="68"/>
      <c r="H35" s="68"/>
      <c r="I35" s="68"/>
      <c r="J35" s="68"/>
      <c r="K35" s="68"/>
      <c r="L35" s="68"/>
    </row>
    <row r="36" spans="1:12" ht="12.75">
      <c r="A36" s="15"/>
      <c r="B36" s="68"/>
      <c r="C36" s="68"/>
      <c r="D36" s="68"/>
      <c r="E36" s="68"/>
      <c r="F36" s="68"/>
      <c r="G36" s="68"/>
      <c r="H36" s="68"/>
      <c r="I36" s="68"/>
      <c r="J36" s="68"/>
      <c r="K36" s="68"/>
      <c r="L36" s="68"/>
    </row>
    <row r="37" spans="1:12" ht="12.75">
      <c r="A37" s="15"/>
      <c r="B37" s="24"/>
      <c r="C37" s="24"/>
      <c r="D37" s="24"/>
      <c r="E37" s="24"/>
      <c r="F37" s="24"/>
      <c r="G37" s="24"/>
      <c r="H37" s="24"/>
      <c r="I37" s="24"/>
      <c r="J37" s="24"/>
      <c r="K37" s="24"/>
      <c r="L37" s="24"/>
    </row>
    <row r="38" spans="1:2" ht="12.75">
      <c r="A38" s="12" t="s">
        <v>65</v>
      </c>
      <c r="B38" s="4" t="s">
        <v>66</v>
      </c>
    </row>
    <row r="39" spans="1:12" ht="12.75">
      <c r="A39" s="12"/>
      <c r="B39" s="17" t="s">
        <v>136</v>
      </c>
      <c r="C39" s="17"/>
      <c r="D39" s="17"/>
      <c r="E39" s="17"/>
      <c r="F39" s="17"/>
      <c r="G39" s="17"/>
      <c r="H39" s="17"/>
      <c r="I39" s="17"/>
      <c r="J39" s="17"/>
      <c r="K39" s="17"/>
      <c r="L39" s="17"/>
    </row>
    <row r="40" ht="12.75">
      <c r="A40" s="15"/>
    </row>
    <row r="41" spans="1:2" ht="12.75">
      <c r="A41" s="12" t="s">
        <v>67</v>
      </c>
      <c r="B41" s="4" t="s">
        <v>68</v>
      </c>
    </row>
    <row r="42" spans="1:12" ht="12.75" customHeight="1">
      <c r="A42" s="15"/>
      <c r="B42" s="68" t="s">
        <v>123</v>
      </c>
      <c r="C42" s="68"/>
      <c r="D42" s="68"/>
      <c r="E42" s="68"/>
      <c r="F42" s="68"/>
      <c r="G42" s="68"/>
      <c r="H42" s="68"/>
      <c r="I42" s="68"/>
      <c r="J42" s="68"/>
      <c r="K42" s="68"/>
      <c r="L42" s="68"/>
    </row>
    <row r="43" spans="1:12" ht="12.75">
      <c r="A43" s="15"/>
      <c r="B43" s="68"/>
      <c r="C43" s="68"/>
      <c r="D43" s="68"/>
      <c r="E43" s="68"/>
      <c r="F43" s="68"/>
      <c r="G43" s="68"/>
      <c r="H43" s="68"/>
      <c r="I43" s="68"/>
      <c r="J43" s="68"/>
      <c r="K43" s="68"/>
      <c r="L43" s="68"/>
    </row>
    <row r="44" ht="12.75">
      <c r="A44" s="15"/>
    </row>
    <row r="45" spans="1:2" ht="12.75">
      <c r="A45" s="12" t="s">
        <v>69</v>
      </c>
      <c r="B45" s="4" t="s">
        <v>104</v>
      </c>
    </row>
    <row r="46" spans="1:12" ht="12.75">
      <c r="A46" s="15"/>
      <c r="B46" s="68" t="s">
        <v>185</v>
      </c>
      <c r="C46" s="68"/>
      <c r="D46" s="68"/>
      <c r="E46" s="68"/>
      <c r="F46" s="68"/>
      <c r="G46" s="68"/>
      <c r="H46" s="68"/>
      <c r="I46" s="68"/>
      <c r="J46" s="68"/>
      <c r="K46" s="68"/>
      <c r="L46" s="68"/>
    </row>
    <row r="47" spans="1:12" ht="12.75">
      <c r="A47" s="15"/>
      <c r="B47" s="68"/>
      <c r="C47" s="68"/>
      <c r="D47" s="68"/>
      <c r="E47" s="68"/>
      <c r="F47" s="68"/>
      <c r="G47" s="68"/>
      <c r="H47" s="68"/>
      <c r="I47" s="68"/>
      <c r="J47" s="68"/>
      <c r="K47" s="68"/>
      <c r="L47" s="68"/>
    </row>
    <row r="48" ht="12.75">
      <c r="A48" s="15"/>
    </row>
    <row r="49" spans="1:2" ht="12.75">
      <c r="A49" s="12" t="s">
        <v>70</v>
      </c>
      <c r="B49" s="4" t="s">
        <v>106</v>
      </c>
    </row>
    <row r="50" spans="1:12" ht="12.75">
      <c r="A50" s="15"/>
      <c r="B50" s="68" t="s">
        <v>169</v>
      </c>
      <c r="C50" s="68"/>
      <c r="D50" s="68"/>
      <c r="E50" s="68"/>
      <c r="F50" s="68"/>
      <c r="G50" s="68"/>
      <c r="H50" s="68"/>
      <c r="I50" s="68"/>
      <c r="J50" s="68"/>
      <c r="K50" s="68"/>
      <c r="L50" s="68"/>
    </row>
    <row r="51" spans="1:12" ht="12.75">
      <c r="A51" s="15"/>
      <c r="B51" s="68"/>
      <c r="C51" s="68"/>
      <c r="D51" s="68"/>
      <c r="E51" s="68"/>
      <c r="F51" s="68"/>
      <c r="G51" s="68"/>
      <c r="H51" s="68"/>
      <c r="I51" s="68"/>
      <c r="J51" s="68"/>
      <c r="K51" s="68"/>
      <c r="L51" s="68"/>
    </row>
    <row r="52" spans="1:12" ht="12.75">
      <c r="A52" s="15"/>
      <c r="B52" s="24"/>
      <c r="C52" s="24"/>
      <c r="D52" s="24"/>
      <c r="E52" s="24"/>
      <c r="F52" s="24"/>
      <c r="G52" s="24"/>
      <c r="H52" s="24"/>
      <c r="I52" s="24"/>
      <c r="J52" s="24"/>
      <c r="K52" s="24"/>
      <c r="L52" s="24"/>
    </row>
    <row r="53" spans="1:12" ht="12.75">
      <c r="A53" s="15"/>
      <c r="B53" s="13" t="s">
        <v>124</v>
      </c>
      <c r="C53" s="24"/>
      <c r="D53" s="24"/>
      <c r="E53" s="24"/>
      <c r="F53" s="24"/>
      <c r="G53" s="24"/>
      <c r="H53" s="24"/>
      <c r="I53" s="24"/>
      <c r="J53" s="24"/>
      <c r="K53" s="24"/>
      <c r="L53" s="24"/>
    </row>
    <row r="54" spans="1:12" ht="12.75">
      <c r="A54" s="15"/>
      <c r="B54" s="17"/>
      <c r="C54" s="24"/>
      <c r="D54" s="24"/>
      <c r="E54" s="24"/>
      <c r="F54" s="24"/>
      <c r="G54" s="24"/>
      <c r="H54" s="24"/>
      <c r="I54" s="24"/>
      <c r="J54" s="24"/>
      <c r="K54" s="24"/>
      <c r="L54" s="24"/>
    </row>
    <row r="55" spans="1:12" ht="12.75">
      <c r="A55" s="15"/>
      <c r="B55" s="69" t="s">
        <v>170</v>
      </c>
      <c r="C55" s="68"/>
      <c r="D55" s="68"/>
      <c r="E55" s="68"/>
      <c r="F55" s="68"/>
      <c r="G55" s="68"/>
      <c r="H55" s="68"/>
      <c r="I55" s="68"/>
      <c r="J55" s="68"/>
      <c r="K55" s="68"/>
      <c r="L55" s="68"/>
    </row>
    <row r="56" spans="1:12" ht="12.75">
      <c r="A56" s="15"/>
      <c r="B56" s="68"/>
      <c r="C56" s="68"/>
      <c r="D56" s="68"/>
      <c r="E56" s="68"/>
      <c r="F56" s="68"/>
      <c r="G56" s="68"/>
      <c r="H56" s="68"/>
      <c r="I56" s="68"/>
      <c r="J56" s="68"/>
      <c r="K56" s="68"/>
      <c r="L56" s="68"/>
    </row>
    <row r="57" spans="1:12" ht="12.75">
      <c r="A57" s="15"/>
      <c r="B57" s="68"/>
      <c r="C57" s="68"/>
      <c r="D57" s="68"/>
      <c r="E57" s="68"/>
      <c r="F57" s="68"/>
      <c r="G57" s="68"/>
      <c r="H57" s="68"/>
      <c r="I57" s="68"/>
      <c r="J57" s="68"/>
      <c r="K57" s="68"/>
      <c r="L57" s="68"/>
    </row>
    <row r="58" spans="1:12" ht="12.75">
      <c r="A58" s="15"/>
      <c r="B58" s="70"/>
      <c r="C58" s="70"/>
      <c r="D58" s="70"/>
      <c r="E58" s="70"/>
      <c r="F58" s="70"/>
      <c r="G58" s="70"/>
      <c r="H58" s="70"/>
      <c r="I58" s="70"/>
      <c r="J58" s="70"/>
      <c r="K58" s="70"/>
      <c r="L58" s="70"/>
    </row>
    <row r="59" spans="1:12" ht="12.75">
      <c r="A59" s="15"/>
      <c r="B59" s="24"/>
      <c r="C59" s="24"/>
      <c r="D59" s="24"/>
      <c r="E59" s="24"/>
      <c r="F59" s="24"/>
      <c r="G59" s="24"/>
      <c r="H59" s="24"/>
      <c r="I59" s="24"/>
      <c r="J59" s="24"/>
      <c r="K59" s="24"/>
      <c r="L59" s="24"/>
    </row>
    <row r="60" spans="1:12" ht="12.75">
      <c r="A60" s="15"/>
      <c r="B60" s="17" t="s">
        <v>125</v>
      </c>
      <c r="C60" s="24"/>
      <c r="D60" s="24"/>
      <c r="E60" s="24"/>
      <c r="F60" s="24"/>
      <c r="G60" s="24"/>
      <c r="H60" s="24"/>
      <c r="I60" s="24"/>
      <c r="J60" s="24"/>
      <c r="K60" s="24"/>
      <c r="L60" s="24"/>
    </row>
    <row r="61" spans="1:12" ht="12.75">
      <c r="A61" s="15"/>
      <c r="B61" s="24"/>
      <c r="C61" s="24"/>
      <c r="D61" s="24"/>
      <c r="E61" s="24"/>
      <c r="F61" s="24"/>
      <c r="G61" s="24"/>
      <c r="H61" s="24"/>
      <c r="I61" s="24"/>
      <c r="J61" s="24"/>
      <c r="K61" s="24"/>
      <c r="L61" s="24"/>
    </row>
    <row r="62" spans="1:12" ht="12.75">
      <c r="A62" s="15"/>
      <c r="B62" s="24" t="s">
        <v>4</v>
      </c>
      <c r="C62" s="69" t="s">
        <v>171</v>
      </c>
      <c r="D62" s="68"/>
      <c r="E62" s="68"/>
      <c r="F62" s="68"/>
      <c r="G62" s="68"/>
      <c r="H62" s="68"/>
      <c r="I62" s="68"/>
      <c r="J62" s="68"/>
      <c r="K62" s="68"/>
      <c r="L62" s="68"/>
    </row>
    <row r="63" spans="1:12" ht="12.75">
      <c r="A63" s="15"/>
      <c r="B63" s="24"/>
      <c r="C63" s="68"/>
      <c r="D63" s="68"/>
      <c r="E63" s="68"/>
      <c r="F63" s="68"/>
      <c r="G63" s="68"/>
      <c r="H63" s="68"/>
      <c r="I63" s="68"/>
      <c r="J63" s="68"/>
      <c r="K63" s="68"/>
      <c r="L63" s="68"/>
    </row>
    <row r="64" spans="1:12" ht="12.75">
      <c r="A64" s="15"/>
      <c r="B64" s="24"/>
      <c r="C64" s="68"/>
      <c r="D64" s="68"/>
      <c r="E64" s="68"/>
      <c r="F64" s="68"/>
      <c r="G64" s="68"/>
      <c r="H64" s="68"/>
      <c r="I64" s="68"/>
      <c r="J64" s="68"/>
      <c r="K64" s="68"/>
      <c r="L64" s="68"/>
    </row>
    <row r="65" spans="1:12" ht="12.75">
      <c r="A65" s="15"/>
      <c r="B65" s="24"/>
      <c r="C65" s="68"/>
      <c r="D65" s="68"/>
      <c r="E65" s="68"/>
      <c r="F65" s="68"/>
      <c r="G65" s="68"/>
      <c r="H65" s="68"/>
      <c r="I65" s="68"/>
      <c r="J65" s="68"/>
      <c r="K65" s="68"/>
      <c r="L65" s="68"/>
    </row>
    <row r="66" spans="1:12" ht="12.75">
      <c r="A66" s="15"/>
      <c r="B66" s="24"/>
      <c r="C66" s="24"/>
      <c r="D66" s="24"/>
      <c r="E66" s="24"/>
      <c r="F66" s="24"/>
      <c r="G66" s="24"/>
      <c r="H66" s="24"/>
      <c r="I66" s="24"/>
      <c r="J66" s="24"/>
      <c r="K66" s="24"/>
      <c r="L66" s="24"/>
    </row>
    <row r="67" spans="1:12" ht="12.75">
      <c r="A67" s="15"/>
      <c r="B67" s="24" t="s">
        <v>5</v>
      </c>
      <c r="C67" s="68" t="s">
        <v>186</v>
      </c>
      <c r="D67" s="68"/>
      <c r="E67" s="68"/>
      <c r="F67" s="68"/>
      <c r="G67" s="68"/>
      <c r="H67" s="68"/>
      <c r="I67" s="68"/>
      <c r="J67" s="68"/>
      <c r="K67" s="68"/>
      <c r="L67" s="68"/>
    </row>
    <row r="68" spans="1:12" ht="12.75">
      <c r="A68" s="15"/>
      <c r="B68" s="24"/>
      <c r="C68" s="68"/>
      <c r="D68" s="68"/>
      <c r="E68" s="68"/>
      <c r="F68" s="68"/>
      <c r="G68" s="68"/>
      <c r="H68" s="68"/>
      <c r="I68" s="68"/>
      <c r="J68" s="68"/>
      <c r="K68" s="68"/>
      <c r="L68" s="68"/>
    </row>
    <row r="69" spans="1:12" ht="12.75">
      <c r="A69" s="15"/>
      <c r="B69" s="24"/>
      <c r="C69" s="24"/>
      <c r="D69" s="24"/>
      <c r="E69" s="24"/>
      <c r="F69" s="24"/>
      <c r="G69" s="24"/>
      <c r="H69" s="24"/>
      <c r="I69" s="24"/>
      <c r="J69" s="24"/>
      <c r="K69" s="24"/>
      <c r="L69" s="24"/>
    </row>
    <row r="70" spans="1:12" ht="12.75">
      <c r="A70" s="15"/>
      <c r="B70" s="24" t="s">
        <v>6</v>
      </c>
      <c r="C70" s="68" t="s">
        <v>190</v>
      </c>
      <c r="D70" s="68"/>
      <c r="E70" s="68"/>
      <c r="F70" s="68"/>
      <c r="G70" s="68"/>
      <c r="H70" s="68"/>
      <c r="I70" s="68"/>
      <c r="J70" s="68"/>
      <c r="K70" s="68"/>
      <c r="L70" s="68"/>
    </row>
    <row r="71" spans="1:12" ht="12.75">
      <c r="A71" s="15"/>
      <c r="B71" s="24"/>
      <c r="C71" s="68"/>
      <c r="D71" s="68"/>
      <c r="E71" s="68"/>
      <c r="F71" s="68"/>
      <c r="G71" s="68"/>
      <c r="H71" s="68"/>
      <c r="I71" s="68"/>
      <c r="J71" s="68"/>
      <c r="K71" s="68"/>
      <c r="L71" s="68"/>
    </row>
    <row r="72" spans="1:12" ht="12.75">
      <c r="A72" s="15"/>
      <c r="B72" s="24"/>
      <c r="C72" s="24"/>
      <c r="D72" s="24"/>
      <c r="E72" s="24"/>
      <c r="F72" s="24"/>
      <c r="G72" s="24"/>
      <c r="H72" s="24"/>
      <c r="I72" s="24"/>
      <c r="J72" s="24"/>
      <c r="K72" s="24"/>
      <c r="L72" s="24"/>
    </row>
    <row r="73" spans="1:12" ht="12.75">
      <c r="A73" s="15"/>
      <c r="B73" s="24" t="s">
        <v>126</v>
      </c>
      <c r="C73" s="68" t="s">
        <v>187</v>
      </c>
      <c r="D73" s="68"/>
      <c r="E73" s="68"/>
      <c r="F73" s="68"/>
      <c r="G73" s="68"/>
      <c r="H73" s="68"/>
      <c r="I73" s="68"/>
      <c r="J73" s="68"/>
      <c r="K73" s="68"/>
      <c r="L73" s="68"/>
    </row>
    <row r="74" spans="1:12" ht="12.75">
      <c r="A74" s="15"/>
      <c r="B74" s="24"/>
      <c r="C74" s="68"/>
      <c r="D74" s="68"/>
      <c r="E74" s="68"/>
      <c r="F74" s="68"/>
      <c r="G74" s="68"/>
      <c r="H74" s="68"/>
      <c r="I74" s="68"/>
      <c r="J74" s="68"/>
      <c r="K74" s="68"/>
      <c r="L74" s="68"/>
    </row>
    <row r="75" spans="1:12" ht="12.75">
      <c r="A75" s="15"/>
      <c r="C75" s="71"/>
      <c r="D75" s="71"/>
      <c r="E75" s="71"/>
      <c r="F75" s="71"/>
      <c r="G75" s="71"/>
      <c r="H75" s="71"/>
      <c r="I75" s="71"/>
      <c r="J75" s="71"/>
      <c r="K75" s="71"/>
      <c r="L75" s="71"/>
    </row>
    <row r="76" spans="1:12" ht="12.75">
      <c r="A76" s="15"/>
      <c r="C76" s="50"/>
      <c r="D76" s="50"/>
      <c r="E76" s="50"/>
      <c r="F76" s="50"/>
      <c r="G76" s="50"/>
      <c r="H76" s="50"/>
      <c r="I76" s="50"/>
      <c r="J76" s="50"/>
      <c r="K76" s="50"/>
      <c r="L76" s="50"/>
    </row>
    <row r="77" spans="1:2" ht="12.75">
      <c r="A77" s="12" t="s">
        <v>71</v>
      </c>
      <c r="B77" s="4" t="s">
        <v>127</v>
      </c>
    </row>
    <row r="78" spans="1:2" ht="12.75">
      <c r="A78" s="15"/>
      <c r="B78" s="14" t="s">
        <v>128</v>
      </c>
    </row>
    <row r="79" ht="12.75">
      <c r="A79" s="15"/>
    </row>
    <row r="80" spans="1:2" ht="12.75">
      <c r="A80" s="12" t="s">
        <v>72</v>
      </c>
      <c r="B80" s="4" t="s">
        <v>73</v>
      </c>
    </row>
    <row r="81" spans="1:2" ht="12.75">
      <c r="A81" s="15"/>
      <c r="B81" s="14" t="s">
        <v>110</v>
      </c>
    </row>
    <row r="82" ht="12.75">
      <c r="A82" s="15"/>
    </row>
    <row r="83" spans="1:2" ht="12.75">
      <c r="A83" s="12" t="s">
        <v>74</v>
      </c>
      <c r="B83" s="4" t="s">
        <v>75</v>
      </c>
    </row>
    <row r="84" spans="1:2" ht="12.75">
      <c r="A84" s="15"/>
      <c r="B84" s="14" t="s">
        <v>111</v>
      </c>
    </row>
    <row r="85" ht="12.75">
      <c r="A85" s="15"/>
    </row>
    <row r="86" spans="1:2" ht="12.75">
      <c r="A86" s="12" t="s">
        <v>76</v>
      </c>
      <c r="B86" s="4" t="s">
        <v>77</v>
      </c>
    </row>
    <row r="87" spans="1:2" ht="12.75">
      <c r="A87" s="15"/>
      <c r="B87" s="14" t="s">
        <v>112</v>
      </c>
    </row>
    <row r="88" ht="12.75">
      <c r="A88" s="15"/>
    </row>
    <row r="89" spans="1:2" ht="12.75">
      <c r="A89" s="12" t="s">
        <v>78</v>
      </c>
      <c r="B89" s="4" t="s">
        <v>79</v>
      </c>
    </row>
    <row r="90" spans="1:10" ht="12.75">
      <c r="A90" s="15"/>
      <c r="J90" s="15" t="s">
        <v>172</v>
      </c>
    </row>
    <row r="91" spans="1:10" ht="12.75">
      <c r="A91" s="15"/>
      <c r="J91" s="15" t="s">
        <v>22</v>
      </c>
    </row>
    <row r="92" spans="1:10" ht="13.5" thickBot="1">
      <c r="A92" s="15"/>
      <c r="B92" s="14" t="s">
        <v>80</v>
      </c>
      <c r="J92" s="20">
        <f>+'Balance Sheet'!D18</f>
        <v>94</v>
      </c>
    </row>
    <row r="93" ht="13.5" thickTop="1"/>
    <row r="94" spans="1:12" ht="12.75">
      <c r="A94" s="12" t="s">
        <v>81</v>
      </c>
      <c r="B94" s="72" t="s">
        <v>173</v>
      </c>
      <c r="C94" s="70"/>
      <c r="D94" s="70"/>
      <c r="E94" s="70"/>
      <c r="F94" s="70"/>
      <c r="G94" s="70"/>
      <c r="H94" s="70"/>
      <c r="I94" s="70"/>
      <c r="J94" s="70"/>
      <c r="K94" s="70"/>
      <c r="L94" s="70"/>
    </row>
    <row r="95" spans="1:12" ht="12.75">
      <c r="A95" s="12"/>
      <c r="B95" s="70"/>
      <c r="C95" s="70"/>
      <c r="D95" s="70"/>
      <c r="E95" s="70"/>
      <c r="F95" s="70"/>
      <c r="G95" s="70"/>
      <c r="H95" s="70"/>
      <c r="I95" s="70"/>
      <c r="J95" s="70"/>
      <c r="K95" s="70"/>
      <c r="L95" s="70"/>
    </row>
    <row r="96" ht="12.75">
      <c r="A96" s="15"/>
    </row>
    <row r="97" spans="1:2" ht="12.75">
      <c r="A97" s="12" t="s">
        <v>82</v>
      </c>
      <c r="B97" s="4" t="s">
        <v>83</v>
      </c>
    </row>
    <row r="98" spans="1:12" ht="12.75">
      <c r="A98" s="12"/>
      <c r="B98" s="65" t="s">
        <v>193</v>
      </c>
      <c r="C98" s="65"/>
      <c r="D98" s="65"/>
      <c r="E98" s="65"/>
      <c r="F98" s="65"/>
      <c r="G98" s="65"/>
      <c r="H98" s="65"/>
      <c r="I98" s="65"/>
      <c r="J98" s="65"/>
      <c r="K98" s="65"/>
      <c r="L98" s="65"/>
    </row>
    <row r="99" spans="1:12" ht="12.75">
      <c r="A99" s="12"/>
      <c r="B99" s="65"/>
      <c r="C99" s="65"/>
      <c r="D99" s="65"/>
      <c r="E99" s="65"/>
      <c r="F99" s="65"/>
      <c r="G99" s="65"/>
      <c r="H99" s="65"/>
      <c r="I99" s="65"/>
      <c r="J99" s="65"/>
      <c r="K99" s="65"/>
      <c r="L99" s="65"/>
    </row>
    <row r="100" spans="1:12" ht="12.75">
      <c r="A100" s="12"/>
      <c r="B100" s="65"/>
      <c r="C100" s="65"/>
      <c r="D100" s="65"/>
      <c r="E100" s="65"/>
      <c r="F100" s="65"/>
      <c r="G100" s="65"/>
      <c r="H100" s="65"/>
      <c r="I100" s="65"/>
      <c r="J100" s="65"/>
      <c r="K100" s="65"/>
      <c r="L100" s="65"/>
    </row>
    <row r="101" spans="1:12" ht="12.75">
      <c r="A101" s="12"/>
      <c r="B101" s="65"/>
      <c r="C101" s="65"/>
      <c r="D101" s="65"/>
      <c r="E101" s="65"/>
      <c r="F101" s="65"/>
      <c r="G101" s="65"/>
      <c r="H101" s="65"/>
      <c r="I101" s="65"/>
      <c r="J101" s="65"/>
      <c r="K101" s="65"/>
      <c r="L101" s="65"/>
    </row>
    <row r="102" spans="1:12" ht="12.75">
      <c r="A102" s="12"/>
      <c r="B102" s="65"/>
      <c r="C102" s="65"/>
      <c r="D102" s="65"/>
      <c r="E102" s="65"/>
      <c r="F102" s="65"/>
      <c r="G102" s="65"/>
      <c r="H102" s="65"/>
      <c r="I102" s="65"/>
      <c r="J102" s="65"/>
      <c r="K102" s="65"/>
      <c r="L102" s="65"/>
    </row>
    <row r="103" spans="1:12" ht="12.75">
      <c r="A103" s="12"/>
      <c r="B103" s="65"/>
      <c r="C103" s="65"/>
      <c r="D103" s="65"/>
      <c r="E103" s="65"/>
      <c r="F103" s="65"/>
      <c r="G103" s="65"/>
      <c r="H103" s="65"/>
      <c r="I103" s="65"/>
      <c r="J103" s="65"/>
      <c r="K103" s="65"/>
      <c r="L103" s="65"/>
    </row>
    <row r="104" spans="1:20" ht="12.75">
      <c r="A104" s="12" t="s">
        <v>84</v>
      </c>
      <c r="B104" s="4" t="s">
        <v>85</v>
      </c>
      <c r="N104" s="27"/>
      <c r="O104" s="27"/>
      <c r="P104" s="27"/>
      <c r="Q104" s="44"/>
      <c r="R104" s="44"/>
      <c r="S104" s="44"/>
      <c r="T104" s="27"/>
    </row>
    <row r="105" spans="1:20" ht="12.75">
      <c r="A105" s="12"/>
      <c r="B105" s="68" t="s">
        <v>194</v>
      </c>
      <c r="C105" s="68"/>
      <c r="D105" s="68"/>
      <c r="E105" s="68"/>
      <c r="F105" s="68"/>
      <c r="G105" s="68"/>
      <c r="H105" s="68"/>
      <c r="I105" s="68"/>
      <c r="J105" s="68"/>
      <c r="K105" s="68"/>
      <c r="L105" s="68"/>
      <c r="N105" s="27"/>
      <c r="O105" s="27"/>
      <c r="P105" s="27"/>
      <c r="Q105" s="44"/>
      <c r="R105" s="44"/>
      <c r="S105" s="44"/>
      <c r="T105" s="27"/>
    </row>
    <row r="106" spans="1:20" ht="12.75">
      <c r="A106" s="12"/>
      <c r="B106" s="68"/>
      <c r="C106" s="68"/>
      <c r="D106" s="68"/>
      <c r="E106" s="68"/>
      <c r="F106" s="68"/>
      <c r="G106" s="68"/>
      <c r="H106" s="68"/>
      <c r="I106" s="68"/>
      <c r="J106" s="68"/>
      <c r="K106" s="68"/>
      <c r="L106" s="68"/>
      <c r="N106" s="27"/>
      <c r="O106" s="27"/>
      <c r="P106" s="27"/>
      <c r="Q106" s="27"/>
      <c r="R106" s="27"/>
      <c r="S106" s="27"/>
      <c r="T106" s="27"/>
    </row>
    <row r="107" spans="1:20" ht="12.75">
      <c r="A107" s="15"/>
      <c r="B107" s="68"/>
      <c r="C107" s="68"/>
      <c r="D107" s="68"/>
      <c r="E107" s="68"/>
      <c r="F107" s="68"/>
      <c r="G107" s="68"/>
      <c r="H107" s="68"/>
      <c r="I107" s="68"/>
      <c r="J107" s="68"/>
      <c r="K107" s="68"/>
      <c r="L107" s="68"/>
      <c r="M107" s="14" t="s">
        <v>19</v>
      </c>
      <c r="N107" s="27"/>
      <c r="O107" s="27"/>
      <c r="P107" s="27"/>
      <c r="Q107" s="27"/>
      <c r="R107" s="27"/>
      <c r="S107" s="27"/>
      <c r="T107" s="27"/>
    </row>
    <row r="108" spans="1:20" ht="12.75">
      <c r="A108" s="15"/>
      <c r="B108" s="68"/>
      <c r="C108" s="68"/>
      <c r="D108" s="68"/>
      <c r="E108" s="68"/>
      <c r="F108" s="68"/>
      <c r="G108" s="68"/>
      <c r="H108" s="68"/>
      <c r="I108" s="68"/>
      <c r="J108" s="68"/>
      <c r="K108" s="68"/>
      <c r="L108" s="68"/>
      <c r="M108" s="14" t="s">
        <v>19</v>
      </c>
      <c r="N108" s="27"/>
      <c r="O108" s="27"/>
      <c r="P108" s="27"/>
      <c r="Q108" s="27"/>
      <c r="R108" s="27"/>
      <c r="S108" s="27"/>
      <c r="T108" s="27"/>
    </row>
    <row r="109" spans="1:20" ht="12.75">
      <c r="A109" s="15"/>
      <c r="B109" s="68"/>
      <c r="C109" s="68"/>
      <c r="D109" s="68"/>
      <c r="E109" s="68"/>
      <c r="F109" s="68"/>
      <c r="G109" s="68"/>
      <c r="H109" s="68"/>
      <c r="I109" s="68"/>
      <c r="J109" s="68"/>
      <c r="K109" s="68"/>
      <c r="L109" s="68"/>
      <c r="N109" s="27"/>
      <c r="O109" s="27"/>
      <c r="P109" s="27"/>
      <c r="Q109" s="27"/>
      <c r="R109" s="27"/>
      <c r="S109" s="27"/>
      <c r="T109" s="27"/>
    </row>
    <row r="110" spans="1:12" ht="12.75">
      <c r="A110" s="15"/>
      <c r="B110" s="24"/>
      <c r="C110" s="24"/>
      <c r="D110" s="24"/>
      <c r="E110" s="24"/>
      <c r="F110" s="24"/>
      <c r="G110" s="24"/>
      <c r="H110" s="24"/>
      <c r="I110" s="24"/>
      <c r="J110" s="24"/>
      <c r="K110" s="24"/>
      <c r="L110" s="24"/>
    </row>
    <row r="111" spans="1:2" ht="12.75">
      <c r="A111" s="12" t="s">
        <v>86</v>
      </c>
      <c r="B111" s="4" t="s">
        <v>87</v>
      </c>
    </row>
    <row r="112" spans="1:12" ht="12.75">
      <c r="A112" s="15"/>
      <c r="B112" s="68" t="s">
        <v>181</v>
      </c>
      <c r="C112" s="68"/>
      <c r="D112" s="68"/>
      <c r="E112" s="68"/>
      <c r="F112" s="68"/>
      <c r="G112" s="68"/>
      <c r="H112" s="68"/>
      <c r="I112" s="68"/>
      <c r="J112" s="68"/>
      <c r="K112" s="68"/>
      <c r="L112" s="68"/>
    </row>
    <row r="113" ht="12.75">
      <c r="A113" s="15"/>
    </row>
    <row r="114" spans="1:2" ht="12.75">
      <c r="A114" s="12" t="s">
        <v>88</v>
      </c>
      <c r="B114" s="4" t="s">
        <v>89</v>
      </c>
    </row>
    <row r="115" spans="1:2" ht="12.75">
      <c r="A115" s="15"/>
      <c r="B115" s="14" t="s">
        <v>130</v>
      </c>
    </row>
    <row r="116" ht="12.75">
      <c r="A116" s="15"/>
    </row>
    <row r="117" spans="1:2" ht="12.75">
      <c r="A117" s="12" t="s">
        <v>90</v>
      </c>
      <c r="B117" s="4" t="s">
        <v>7</v>
      </c>
    </row>
    <row r="118" spans="1:12" ht="12.75">
      <c r="A118" s="15"/>
      <c r="B118" s="68" t="s">
        <v>180</v>
      </c>
      <c r="C118" s="68"/>
      <c r="D118" s="68"/>
      <c r="E118" s="68"/>
      <c r="F118" s="68"/>
      <c r="G118" s="68"/>
      <c r="H118" s="68"/>
      <c r="I118" s="68"/>
      <c r="J118" s="68"/>
      <c r="K118" s="68"/>
      <c r="L118" s="68"/>
    </row>
    <row r="119" spans="1:12" ht="12.75">
      <c r="A119" s="15"/>
      <c r="B119" s="68"/>
      <c r="C119" s="68"/>
      <c r="D119" s="68"/>
      <c r="E119" s="68"/>
      <c r="F119" s="68"/>
      <c r="G119" s="68"/>
      <c r="H119" s="68"/>
      <c r="I119" s="68"/>
      <c r="J119" s="68"/>
      <c r="K119" s="68"/>
      <c r="L119" s="68"/>
    </row>
    <row r="120" spans="1:12" ht="12.75">
      <c r="A120" s="15"/>
      <c r="B120" s="68"/>
      <c r="C120" s="68"/>
      <c r="D120" s="68"/>
      <c r="E120" s="68"/>
      <c r="F120" s="68"/>
      <c r="G120" s="68"/>
      <c r="H120" s="68"/>
      <c r="I120" s="68"/>
      <c r="J120" s="68"/>
      <c r="K120" s="68"/>
      <c r="L120" s="68"/>
    </row>
    <row r="121" ht="12.75">
      <c r="A121" s="15"/>
    </row>
    <row r="122" spans="1:2" ht="12.75">
      <c r="A122" s="12" t="s">
        <v>91</v>
      </c>
      <c r="B122" s="4" t="s">
        <v>92</v>
      </c>
    </row>
    <row r="123" spans="1:12" ht="12.75">
      <c r="A123" s="15"/>
      <c r="B123" s="17" t="s">
        <v>179</v>
      </c>
      <c r="C123" s="17"/>
      <c r="D123" s="17"/>
      <c r="E123" s="17"/>
      <c r="F123" s="17"/>
      <c r="G123" s="17"/>
      <c r="H123" s="17"/>
      <c r="I123" s="17"/>
      <c r="J123" s="17"/>
      <c r="K123" s="17"/>
      <c r="L123" s="17"/>
    </row>
    <row r="124" ht="12.75">
      <c r="A124" s="15"/>
    </row>
    <row r="125" spans="1:2" ht="12.75">
      <c r="A125" s="12" t="s">
        <v>93</v>
      </c>
      <c r="B125" s="4" t="s">
        <v>94</v>
      </c>
    </row>
    <row r="126" spans="1:12" ht="12.75">
      <c r="A126" s="15"/>
      <c r="B126" s="17" t="s">
        <v>178</v>
      </c>
      <c r="C126" s="17"/>
      <c r="D126" s="17"/>
      <c r="E126" s="17"/>
      <c r="F126" s="17"/>
      <c r="G126" s="17"/>
      <c r="H126" s="17"/>
      <c r="I126" s="17"/>
      <c r="J126" s="17"/>
      <c r="K126" s="17"/>
      <c r="L126" s="17"/>
    </row>
    <row r="127" spans="1:12" ht="12.75">
      <c r="A127" s="15"/>
      <c r="B127" s="17"/>
      <c r="C127" s="17"/>
      <c r="D127" s="17"/>
      <c r="E127" s="17"/>
      <c r="F127" s="17"/>
      <c r="G127" s="17"/>
      <c r="H127" s="17"/>
      <c r="I127" s="17"/>
      <c r="J127" s="17"/>
      <c r="K127" s="17"/>
      <c r="L127" s="17"/>
    </row>
    <row r="128" spans="1:2" ht="12.75">
      <c r="A128" s="12" t="s">
        <v>95</v>
      </c>
      <c r="B128" s="4" t="s">
        <v>96</v>
      </c>
    </row>
    <row r="129" spans="1:12" ht="12.75">
      <c r="A129" s="15"/>
      <c r="B129" s="17" t="s">
        <v>134</v>
      </c>
      <c r="C129" s="17"/>
      <c r="D129" s="17"/>
      <c r="E129" s="17"/>
      <c r="F129" s="17"/>
      <c r="G129" s="17"/>
      <c r="H129" s="17"/>
      <c r="I129" s="17"/>
      <c r="J129" s="17"/>
      <c r="K129" s="17"/>
      <c r="L129" s="17"/>
    </row>
    <row r="130" spans="1:12" ht="12.75">
      <c r="A130" s="15"/>
      <c r="B130" s="17"/>
      <c r="C130" s="17"/>
      <c r="D130" s="17"/>
      <c r="E130" s="17"/>
      <c r="F130" s="17"/>
      <c r="G130" s="17"/>
      <c r="H130" s="17"/>
      <c r="I130" s="17"/>
      <c r="J130" s="17"/>
      <c r="K130" s="17"/>
      <c r="L130" s="17"/>
    </row>
    <row r="131" spans="1:2" ht="12.75">
      <c r="A131" s="12" t="s">
        <v>97</v>
      </c>
      <c r="B131" s="4" t="s">
        <v>129</v>
      </c>
    </row>
    <row r="132" spans="1:2" ht="12.75">
      <c r="A132" s="12"/>
      <c r="B132" s="14" t="s">
        <v>177</v>
      </c>
    </row>
    <row r="133" spans="1:2" ht="12.75">
      <c r="A133" s="12"/>
      <c r="B133" s="4"/>
    </row>
    <row r="134" spans="1:2" ht="12.75">
      <c r="A134" s="12" t="s">
        <v>98</v>
      </c>
      <c r="B134" s="4" t="s">
        <v>99</v>
      </c>
    </row>
    <row r="135" spans="1:2" ht="12.75">
      <c r="A135" s="15"/>
      <c r="B135" s="14" t="s">
        <v>137</v>
      </c>
    </row>
    <row r="136" ht="12.75">
      <c r="A136" s="15"/>
    </row>
    <row r="137" spans="1:2" ht="12.75">
      <c r="A137" s="12" t="s">
        <v>100</v>
      </c>
      <c r="B137" s="4" t="s">
        <v>139</v>
      </c>
    </row>
    <row r="138" spans="1:2" ht="12.75">
      <c r="A138" s="15"/>
      <c r="B138" s="14" t="s">
        <v>138</v>
      </c>
    </row>
    <row r="139" ht="12.75">
      <c r="A139" s="15"/>
    </row>
    <row r="140" spans="1:2" ht="12.75">
      <c r="A140" s="12" t="s">
        <v>101</v>
      </c>
      <c r="B140" s="4" t="s">
        <v>16</v>
      </c>
    </row>
    <row r="141" spans="1:2" ht="12.75">
      <c r="A141" s="15"/>
      <c r="B141" s="14" t="s">
        <v>184</v>
      </c>
    </row>
    <row r="142" ht="12.75">
      <c r="A142" s="15"/>
    </row>
    <row r="143" spans="1:2" ht="12.75">
      <c r="A143" s="12" t="s">
        <v>102</v>
      </c>
      <c r="B143" s="4" t="s">
        <v>146</v>
      </c>
    </row>
    <row r="144" spans="1:3" ht="12.75">
      <c r="A144" s="15"/>
      <c r="B144" s="15" t="s">
        <v>103</v>
      </c>
      <c r="C144" s="14" t="s">
        <v>24</v>
      </c>
    </row>
    <row r="145" spans="1:12" ht="12.75">
      <c r="A145" s="15"/>
      <c r="C145" s="65" t="s">
        <v>189</v>
      </c>
      <c r="D145" s="65"/>
      <c r="E145" s="65"/>
      <c r="F145" s="65"/>
      <c r="G145" s="65"/>
      <c r="H145" s="65"/>
      <c r="I145" s="65"/>
      <c r="J145" s="65"/>
      <c r="K145" s="65"/>
      <c r="L145" s="65"/>
    </row>
    <row r="146" spans="1:12" ht="12.75">
      <c r="A146" s="15"/>
      <c r="C146" s="65"/>
      <c r="D146" s="65"/>
      <c r="E146" s="65"/>
      <c r="F146" s="65"/>
      <c r="G146" s="65"/>
      <c r="H146" s="65"/>
      <c r="I146" s="65"/>
      <c r="J146" s="65"/>
      <c r="K146" s="65"/>
      <c r="L146" s="65"/>
    </row>
    <row r="147" spans="1:12" ht="12.75">
      <c r="A147" s="15"/>
      <c r="C147" s="80"/>
      <c r="D147" s="80"/>
      <c r="E147" s="80"/>
      <c r="F147" s="80"/>
      <c r="G147" s="80"/>
      <c r="H147" s="80"/>
      <c r="I147" s="80"/>
      <c r="J147" s="80"/>
      <c r="K147" s="80"/>
      <c r="L147" s="80"/>
    </row>
    <row r="148" spans="1:12" ht="12.75">
      <c r="A148" s="15"/>
      <c r="C148" s="53"/>
      <c r="D148" s="53"/>
      <c r="E148" s="53"/>
      <c r="F148" s="53"/>
      <c r="G148" s="53"/>
      <c r="H148" s="53"/>
      <c r="I148" s="53"/>
      <c r="J148" s="53"/>
      <c r="K148" s="53"/>
      <c r="L148" s="53"/>
    </row>
    <row r="149" spans="1:3" ht="12.75">
      <c r="A149" s="15"/>
      <c r="B149" s="15" t="s">
        <v>174</v>
      </c>
      <c r="C149" s="14" t="s">
        <v>175</v>
      </c>
    </row>
    <row r="150" spans="1:12" ht="12.75">
      <c r="A150" s="15"/>
      <c r="C150" s="65" t="s">
        <v>176</v>
      </c>
      <c r="D150" s="66"/>
      <c r="E150" s="66"/>
      <c r="F150" s="66"/>
      <c r="G150" s="66"/>
      <c r="H150" s="66"/>
      <c r="I150" s="66"/>
      <c r="J150" s="66"/>
      <c r="K150" s="66"/>
      <c r="L150" s="66"/>
    </row>
    <row r="151" spans="1:12" ht="12.75">
      <c r="A151" s="15"/>
      <c r="C151" s="66"/>
      <c r="D151" s="66"/>
      <c r="E151" s="66"/>
      <c r="F151" s="66"/>
      <c r="G151" s="66"/>
      <c r="H151" s="66"/>
      <c r="I151" s="66"/>
      <c r="J151" s="66"/>
      <c r="K151" s="66"/>
      <c r="L151" s="66"/>
    </row>
    <row r="152" ht="12.75">
      <c r="A152" s="14" t="s">
        <v>17</v>
      </c>
    </row>
    <row r="156" ht="12.75">
      <c r="A156" s="14" t="s">
        <v>191</v>
      </c>
    </row>
    <row r="157" ht="12.75">
      <c r="A157" s="14" t="s">
        <v>20</v>
      </c>
    </row>
    <row r="159" ht="12.75">
      <c r="A159" s="14" t="s">
        <v>188</v>
      </c>
    </row>
    <row r="161" spans="1:4" ht="12.75">
      <c r="A161" s="14" t="s">
        <v>18</v>
      </c>
      <c r="B161" s="78" t="s">
        <v>192</v>
      </c>
      <c r="C161" s="79"/>
      <c r="D161" s="79"/>
    </row>
    <row r="162" ht="12.75">
      <c r="A162" s="15"/>
    </row>
    <row r="163" ht="12.75">
      <c r="A163" s="15"/>
    </row>
    <row r="164" ht="12.75">
      <c r="A164" s="15"/>
    </row>
    <row r="165" ht="12.75">
      <c r="A165" s="15"/>
    </row>
    <row r="166" ht="12.75">
      <c r="A166" s="15"/>
    </row>
    <row r="167" ht="12.75">
      <c r="A167" s="15"/>
    </row>
    <row r="168" ht="12.75">
      <c r="A168" s="15"/>
    </row>
    <row r="169" ht="12.75">
      <c r="A169" s="15"/>
    </row>
    <row r="170" ht="12.75">
      <c r="A170" s="15"/>
    </row>
    <row r="173" ht="12.75">
      <c r="A173" s="15"/>
    </row>
    <row r="174" ht="12.75">
      <c r="A174" s="15"/>
    </row>
    <row r="175" ht="12.75">
      <c r="A175" s="15"/>
    </row>
    <row r="176" ht="12.75">
      <c r="A176" s="15"/>
    </row>
    <row r="177" ht="12.75">
      <c r="A177" s="15"/>
    </row>
    <row r="178" ht="12.75">
      <c r="A178" s="15"/>
    </row>
    <row r="179" ht="12.75">
      <c r="A179" s="15"/>
    </row>
    <row r="180" ht="12.75">
      <c r="A180" s="15"/>
    </row>
    <row r="181" ht="12.75">
      <c r="A181" s="15"/>
    </row>
    <row r="182" ht="12.75">
      <c r="A182" s="15"/>
    </row>
    <row r="183" ht="12.75">
      <c r="A183" s="15"/>
    </row>
    <row r="184" ht="12.75">
      <c r="A184" s="15"/>
    </row>
    <row r="185" ht="12.75">
      <c r="A185" s="15"/>
    </row>
    <row r="186" ht="12.75">
      <c r="A186" s="15"/>
    </row>
    <row r="187" ht="12.75">
      <c r="A187" s="15"/>
    </row>
    <row r="188" ht="12.75">
      <c r="A188" s="15"/>
    </row>
    <row r="189" ht="12.75">
      <c r="A189" s="15"/>
    </row>
    <row r="190" ht="12.75">
      <c r="A190" s="15"/>
    </row>
    <row r="191" ht="12.75">
      <c r="A191" s="15"/>
    </row>
    <row r="192" ht="12.75">
      <c r="A192" s="15"/>
    </row>
    <row r="193" ht="12.75">
      <c r="A193" s="15"/>
    </row>
    <row r="194" ht="12.75">
      <c r="A194" s="15"/>
    </row>
  </sheetData>
  <mergeCells count="28">
    <mergeCell ref="B105:L109"/>
    <mergeCell ref="C62:L65"/>
    <mergeCell ref="B46:L47"/>
    <mergeCell ref="C67:L68"/>
    <mergeCell ref="C70:L71"/>
    <mergeCell ref="B98:L103"/>
    <mergeCell ref="B161:D161"/>
    <mergeCell ref="B112:L112"/>
    <mergeCell ref="B118:L120"/>
    <mergeCell ref="C150:L151"/>
    <mergeCell ref="C145:L147"/>
    <mergeCell ref="A1:L1"/>
    <mergeCell ref="A3:L3"/>
    <mergeCell ref="A4:L4"/>
    <mergeCell ref="A5:L5"/>
    <mergeCell ref="B94:L95"/>
    <mergeCell ref="B35:L36"/>
    <mergeCell ref="B42:L43"/>
    <mergeCell ref="A6:L6"/>
    <mergeCell ref="B14:L15"/>
    <mergeCell ref="B50:L51"/>
    <mergeCell ref="B17:L18"/>
    <mergeCell ref="B27:L28"/>
    <mergeCell ref="B31:L32"/>
    <mergeCell ref="A2:L2"/>
    <mergeCell ref="B11:L12"/>
    <mergeCell ref="B55:L58"/>
    <mergeCell ref="C73:L75"/>
  </mergeCells>
  <printOptions/>
  <pageMargins left="0.75" right="0.5" top="1" bottom="0.5" header="0.5" footer="0.5"/>
  <pageSetup horizontalDpi="600" verticalDpi="600" orientation="portrait" paperSize="9" scale="97" r:id="rId1"/>
  <rowBreaks count="1" manualBreakCount="1">
    <brk id="11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 </cp:lastModifiedBy>
  <cp:lastPrinted>2005-05-05T07:03:10Z</cp:lastPrinted>
  <dcterms:created xsi:type="dcterms:W3CDTF">2001-10-16T10:02:43Z</dcterms:created>
  <dcterms:modified xsi:type="dcterms:W3CDTF">2005-05-05T09:13:01Z</dcterms:modified>
  <cp:category/>
  <cp:version/>
  <cp:contentType/>
  <cp:contentStatus/>
</cp:coreProperties>
</file>